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40" yWindow="315" windowWidth="28515" windowHeight="12555" firstSheet="12" activeTab="12"/>
  </bookViews>
  <sheets>
    <sheet name="31-12-2009" sheetId="25" r:id="rId1"/>
    <sheet name="31-12-2008" sheetId="24" r:id="rId2"/>
    <sheet name="31-12-2007" sheetId="23" r:id="rId3"/>
    <sheet name="31-12-2006" sheetId="22" r:id="rId4"/>
    <sheet name="31-12-2005" sheetId="21" r:id="rId5"/>
    <sheet name="31-12-2004" sheetId="20" r:id="rId6"/>
    <sheet name="31-12-2003" sheetId="19" r:id="rId7"/>
    <sheet name="31-12-2002" sheetId="18" r:id="rId8"/>
    <sheet name="31-12-2001" sheetId="17" r:id="rId9"/>
    <sheet name="31-12-2000" sheetId="16" r:id="rId10"/>
    <sheet name="31-12-1999" sheetId="15" r:id="rId11"/>
    <sheet name="31-12-1998" sheetId="9" r:id="rId12"/>
    <sheet name="31-12-1997" sheetId="8" r:id="rId13"/>
    <sheet name="31-12-1996" sheetId="7" r:id="rId14"/>
    <sheet name="31-12-1995" sheetId="6" r:id="rId15"/>
    <sheet name="31-12-1994" sheetId="5" r:id="rId16"/>
    <sheet name="31-12-1993" sheetId="4" r:id="rId17"/>
    <sheet name="31-12-1992" sheetId="3" r:id="rId18"/>
    <sheet name="31-12-1991" sheetId="2" r:id="rId19"/>
    <sheet name="31-12-1990" sheetId="1" r:id="rId20"/>
    <sheet name="31-12-1989" sheetId="10" r:id="rId21"/>
    <sheet name="31-12-1988" sheetId="13" r:id="rId22"/>
    <sheet name="31-12-1987" sheetId="14" r:id="rId23"/>
  </sheets>
  <externalReferences>
    <externalReference r:id="rId24"/>
    <externalReference r:id="rId25"/>
    <externalReference r:id="rId26"/>
    <externalReference r:id="rId27"/>
  </externalReferences>
  <definedNames>
    <definedName name="___________ABN1">#REF!</definedName>
    <definedName name="___________BBI1">#REF!</definedName>
    <definedName name="___________BBV1">#REF!</definedName>
    <definedName name="___________BCA1">#REF!</definedName>
    <definedName name="___________BCI1">#REF!</definedName>
    <definedName name="___________BCM1">#REF!</definedName>
    <definedName name="___________BCP1">#REF!</definedName>
    <definedName name="___________BEX1">#REF!</definedName>
    <definedName name="___________BFB1">#REF!</definedName>
    <definedName name="___________BFE1">#REF!</definedName>
    <definedName name="___________BIC1">#REF!</definedName>
    <definedName name="___________BII1">#REF!</definedName>
    <definedName name="___________BNC1">#REF!</definedName>
    <definedName name="___________BNP1">#REF!</definedName>
    <definedName name="___________BNU1">#REF!</definedName>
    <definedName name="___________BOT1">#REF!</definedName>
    <definedName name="___________BPA1">#REF!</definedName>
    <definedName name="___________BPI1">#REF!</definedName>
    <definedName name="___________BPN1">#REF!</definedName>
    <definedName name="___________BSN1">#REF!</definedName>
    <definedName name="___________BTA1">#REF!</definedName>
    <definedName name="___________CGD1">#REF!</definedName>
    <definedName name="___________CPP1">#REF!</definedName>
    <definedName name="___________DBI1">#REF!</definedName>
    <definedName name="___________MG1">#REF!</definedName>
    <definedName name="__________ABN1">#REF!</definedName>
    <definedName name="__________BBI1">#REF!</definedName>
    <definedName name="__________BBV1">#REF!</definedName>
    <definedName name="__________BCA1">#REF!</definedName>
    <definedName name="__________BCI1">#REF!</definedName>
    <definedName name="__________BCM1">#REF!</definedName>
    <definedName name="__________BCP1">#REF!</definedName>
    <definedName name="__________BEX1">#REF!</definedName>
    <definedName name="__________BFB1">#REF!</definedName>
    <definedName name="__________BFE1">#REF!</definedName>
    <definedName name="__________BIC1">#REF!</definedName>
    <definedName name="__________BII1">#REF!</definedName>
    <definedName name="__________BNC1">#REF!</definedName>
    <definedName name="__________BNP1">#REF!</definedName>
    <definedName name="__________BNU1">#REF!</definedName>
    <definedName name="__________BOT1">#REF!</definedName>
    <definedName name="__________BPA1">#REF!</definedName>
    <definedName name="__________BPI1">#REF!</definedName>
    <definedName name="__________BPN1">#REF!</definedName>
    <definedName name="__________BSN1">#REF!</definedName>
    <definedName name="__________BTA1">#REF!</definedName>
    <definedName name="__________CGD1">#REF!</definedName>
    <definedName name="__________CPP1">#REF!</definedName>
    <definedName name="__________DBI1">#REF!</definedName>
    <definedName name="__________MG1">#REF!</definedName>
    <definedName name="__________pag1">[1]EMPREGADOS_2002!#REF!</definedName>
    <definedName name="__________pag2">[1]EMPREGADOS_2002!#REF!</definedName>
    <definedName name="_________ABN1">#REF!</definedName>
    <definedName name="_________BBI1">#REF!</definedName>
    <definedName name="_________BBV1">#REF!</definedName>
    <definedName name="_________BCA1">#REF!</definedName>
    <definedName name="_________BCI1">#REF!</definedName>
    <definedName name="_________BCM1">#REF!</definedName>
    <definedName name="_________BCP1">#REF!</definedName>
    <definedName name="_________BEX1">#REF!</definedName>
    <definedName name="_________BFB1">#REF!</definedName>
    <definedName name="_________BFE1">#REF!</definedName>
    <definedName name="_________BIC1">#REF!</definedName>
    <definedName name="_________BII1">#REF!</definedName>
    <definedName name="_________BNC1">#REF!</definedName>
    <definedName name="_________BNP1">#REF!</definedName>
    <definedName name="_________BNU1">#REF!</definedName>
    <definedName name="_________BOT1">#REF!</definedName>
    <definedName name="_________BPA1">#REF!</definedName>
    <definedName name="_________BPI1">#REF!</definedName>
    <definedName name="_________BPN1">#REF!</definedName>
    <definedName name="_________BSN1">#REF!</definedName>
    <definedName name="_________BTA1">#REF!</definedName>
    <definedName name="_________CGD1">#REF!</definedName>
    <definedName name="_________CPP1">#REF!</definedName>
    <definedName name="_________DBI1">#REF!</definedName>
    <definedName name="_________MG1">#REF!</definedName>
    <definedName name="_________pag1">[1]EMPREGADOS_2002!#REF!</definedName>
    <definedName name="_________pag2">[1]EMPREGADOS_2002!#REF!</definedName>
    <definedName name="________ABN1">#REF!</definedName>
    <definedName name="________BBI1">#REF!</definedName>
    <definedName name="________BBV1">#REF!</definedName>
    <definedName name="________BCA1">#REF!</definedName>
    <definedName name="________BCI1">#REF!</definedName>
    <definedName name="________BCM1">#REF!</definedName>
    <definedName name="________BCP1">#REF!</definedName>
    <definedName name="________BEX1">#REF!</definedName>
    <definedName name="________BFB1">#REF!</definedName>
    <definedName name="________BFE1">#REF!</definedName>
    <definedName name="________BIC1">#REF!</definedName>
    <definedName name="________BII1">#REF!</definedName>
    <definedName name="________BNC1">#REF!</definedName>
    <definedName name="________BNP1">#REF!</definedName>
    <definedName name="________BNU1">#REF!</definedName>
    <definedName name="________BOT1">#REF!</definedName>
    <definedName name="________BPA1">#REF!</definedName>
    <definedName name="________BPI1">#REF!</definedName>
    <definedName name="________BPN1">#REF!</definedName>
    <definedName name="________BSN1">#REF!</definedName>
    <definedName name="________BTA1">#REF!</definedName>
    <definedName name="________CGD1">#REF!</definedName>
    <definedName name="________CPP1">#REF!</definedName>
    <definedName name="________DBI1">#REF!</definedName>
    <definedName name="________MG1">#REF!</definedName>
    <definedName name="________pag1">[2]EMPREGADOS_2002!#REF!</definedName>
    <definedName name="________pag2">[2]EMPREGADOS_2002!#REF!</definedName>
    <definedName name="_______ABN1">#REF!</definedName>
    <definedName name="_______BBI1">#REF!</definedName>
    <definedName name="_______BBV1">#REF!</definedName>
    <definedName name="_______BCA1">#REF!</definedName>
    <definedName name="_______BCI1">#REF!</definedName>
    <definedName name="_______BCM1">#REF!</definedName>
    <definedName name="_______BCP1">#REF!</definedName>
    <definedName name="_______BEX1">#REF!</definedName>
    <definedName name="_______BFB1">#REF!</definedName>
    <definedName name="_______BFE1">#REF!</definedName>
    <definedName name="_______BIC1">#REF!</definedName>
    <definedName name="_______BII1">#REF!</definedName>
    <definedName name="_______BNC1">#REF!</definedName>
    <definedName name="_______BNP1">#REF!</definedName>
    <definedName name="_______BNU1">#REF!</definedName>
    <definedName name="_______BOT1">#REF!</definedName>
    <definedName name="_______BPA1">#REF!</definedName>
    <definedName name="_______BPI1">#REF!</definedName>
    <definedName name="_______BPN1">#REF!</definedName>
    <definedName name="_______BSN1">#REF!</definedName>
    <definedName name="_______BTA1">#REF!</definedName>
    <definedName name="_______CGD1">#REF!</definedName>
    <definedName name="_______CPP1">#REF!</definedName>
    <definedName name="_______DBI1">#REF!</definedName>
    <definedName name="_______MG1">#REF!</definedName>
    <definedName name="_______pag1">[3]EMPREGADOS_2002!#REF!</definedName>
    <definedName name="_______pag2">[3]EMPREGADOS_2002!#REF!</definedName>
    <definedName name="______ABN1">#REF!</definedName>
    <definedName name="______BBI1">#REF!</definedName>
    <definedName name="______BBV1">#REF!</definedName>
    <definedName name="______BCA1">#REF!</definedName>
    <definedName name="______BCI1">#REF!</definedName>
    <definedName name="______BCM1">#REF!</definedName>
    <definedName name="______BCP1">#REF!</definedName>
    <definedName name="______BEX1">#REF!</definedName>
    <definedName name="______BFB1">#REF!</definedName>
    <definedName name="______BFE1">#REF!</definedName>
    <definedName name="______BIC1">#REF!</definedName>
    <definedName name="______BII1">#REF!</definedName>
    <definedName name="______BNC1">#REF!</definedName>
    <definedName name="______BNP1">#REF!</definedName>
    <definedName name="______BNU1">#REF!</definedName>
    <definedName name="______BOT1">#REF!</definedName>
    <definedName name="______BPA1">#REF!</definedName>
    <definedName name="______BPI1">#REF!</definedName>
    <definedName name="______BPN1">#REF!</definedName>
    <definedName name="______BSN1">#REF!</definedName>
    <definedName name="______BTA1">#REF!</definedName>
    <definedName name="______CGD1">#REF!</definedName>
    <definedName name="______CPP1">#REF!</definedName>
    <definedName name="______DBI1">#REF!</definedName>
    <definedName name="______MG1">#REF!</definedName>
    <definedName name="______pag1">[3]EMPREGADOS_2002!#REF!</definedName>
    <definedName name="______pag2">[3]EMPREGADOS_2002!#REF!</definedName>
    <definedName name="_____ABN1">#REF!</definedName>
    <definedName name="_____BBI1">#REF!</definedName>
    <definedName name="_____BBV1">#REF!</definedName>
    <definedName name="_____BCA1">#REF!</definedName>
    <definedName name="_____BCI1">#REF!</definedName>
    <definedName name="_____BCM1">#REF!</definedName>
    <definedName name="_____BCP1">#REF!</definedName>
    <definedName name="_____BEX1">#REF!</definedName>
    <definedName name="_____BFB1">#REF!</definedName>
    <definedName name="_____BFE1">#REF!</definedName>
    <definedName name="_____BIC1">#REF!</definedName>
    <definedName name="_____BII1">#REF!</definedName>
    <definedName name="_____BNC1">#REF!</definedName>
    <definedName name="_____BNP1">#REF!</definedName>
    <definedName name="_____BNU1">#REF!</definedName>
    <definedName name="_____BOT1">#REF!</definedName>
    <definedName name="_____BPA1">#REF!</definedName>
    <definedName name="_____BPI1">#REF!</definedName>
    <definedName name="_____BPN1">#REF!</definedName>
    <definedName name="_____BSN1">#REF!</definedName>
    <definedName name="_____BTA1">#REF!</definedName>
    <definedName name="_____CGD1">#REF!</definedName>
    <definedName name="_____CPP1">#REF!</definedName>
    <definedName name="_____DBI1">#REF!</definedName>
    <definedName name="_____MG1">#REF!</definedName>
    <definedName name="_____pag1">'31-12-2002'!#REF!</definedName>
    <definedName name="_____pag2">'31-12-2002'!#REF!</definedName>
    <definedName name="_____pag3">'31-12-2002'!$B$6:$R$43</definedName>
    <definedName name="____ABN1">#REF!</definedName>
    <definedName name="____BBI1">#REF!</definedName>
    <definedName name="____BBV1">#REF!</definedName>
    <definedName name="____BCA1">#REF!</definedName>
    <definedName name="____BCI1">#REF!</definedName>
    <definedName name="____BCM1">#REF!</definedName>
    <definedName name="____BCP1">#REF!</definedName>
    <definedName name="____BEX1">#REF!</definedName>
    <definedName name="____BFB1">#REF!</definedName>
    <definedName name="____BFE1">#REF!</definedName>
    <definedName name="____BIC1">#REF!</definedName>
    <definedName name="____BII1">#REF!</definedName>
    <definedName name="____BNC1">#REF!</definedName>
    <definedName name="____BNP1">#REF!</definedName>
    <definedName name="____BNU1">#REF!</definedName>
    <definedName name="____BOT1">#REF!</definedName>
    <definedName name="____BPA1">#REF!</definedName>
    <definedName name="____BPI1">#REF!</definedName>
    <definedName name="____BPN1">#REF!</definedName>
    <definedName name="____BSN1">#REF!</definedName>
    <definedName name="____BTA1">#REF!</definedName>
    <definedName name="____CGD1">#REF!</definedName>
    <definedName name="____CPP1">#REF!</definedName>
    <definedName name="____DBI1">#REF!</definedName>
    <definedName name="____MG1">#REF!</definedName>
    <definedName name="____pag1">'31-12-2001'!$C$7:$R$43</definedName>
    <definedName name="____pag2">'31-12-2001'!#REF!</definedName>
    <definedName name="____pag3">'31-12-2001'!#REF!</definedName>
    <definedName name="___ABN1">#REF!</definedName>
    <definedName name="___BBI1">#REF!</definedName>
    <definedName name="___BBV1">#REF!</definedName>
    <definedName name="___BCA1">#REF!</definedName>
    <definedName name="___BCI1">#REF!</definedName>
    <definedName name="___BCM1">#REF!</definedName>
    <definedName name="___BCP1">#REF!</definedName>
    <definedName name="___BEX1">#REF!</definedName>
    <definedName name="___BFB1">#REF!</definedName>
    <definedName name="___BFE1">#REF!</definedName>
    <definedName name="___BIC1">#REF!</definedName>
    <definedName name="___BII1">#REF!</definedName>
    <definedName name="___BNC1">#REF!</definedName>
    <definedName name="___BNP1">#REF!</definedName>
    <definedName name="___BNU1">#REF!</definedName>
    <definedName name="___BOT1">#REF!</definedName>
    <definedName name="___BPA1">#REF!</definedName>
    <definedName name="___BPI1">#REF!</definedName>
    <definedName name="___BPN1">#REF!</definedName>
    <definedName name="___BSN1">#REF!</definedName>
    <definedName name="___BTA1">#REF!</definedName>
    <definedName name="___CGD1">#REF!</definedName>
    <definedName name="___CPP1">#REF!</definedName>
    <definedName name="___DBI1">#REF!</definedName>
    <definedName name="___MG1">#REF!</definedName>
    <definedName name="___pag1">'31-12-2000'!$B$7:$R$42</definedName>
    <definedName name="___pag2">'31-12-2000'!$S$7:$AE$42</definedName>
    <definedName name="___pag3">'31-12-2000'!$AF$7:$AT$42</definedName>
    <definedName name="__ABN1" localSheetId="22">#REF!</definedName>
    <definedName name="__ABN1" localSheetId="21">#REF!</definedName>
    <definedName name="__ABN1" localSheetId="20">#REF!</definedName>
    <definedName name="__ABN1">#REF!</definedName>
    <definedName name="__BBI1" localSheetId="22">#REF!</definedName>
    <definedName name="__BBI1" localSheetId="21">#REF!</definedName>
    <definedName name="__BBI1" localSheetId="20">#REF!</definedName>
    <definedName name="__BBI1">#REF!</definedName>
    <definedName name="__BBV1" localSheetId="22">#REF!</definedName>
    <definedName name="__BBV1" localSheetId="21">#REF!</definedName>
    <definedName name="__BBV1" localSheetId="20">#REF!</definedName>
    <definedName name="__BBV1">#REF!</definedName>
    <definedName name="__BCA1" localSheetId="22">#REF!</definedName>
    <definedName name="__BCA1" localSheetId="21">#REF!</definedName>
    <definedName name="__BCA1" localSheetId="20">#REF!</definedName>
    <definedName name="__BCA1">#REF!</definedName>
    <definedName name="__BCI1" localSheetId="22">#REF!</definedName>
    <definedName name="__BCI1" localSheetId="21">#REF!</definedName>
    <definedName name="__BCI1" localSheetId="20">#REF!</definedName>
    <definedName name="__BCI1">#REF!</definedName>
    <definedName name="__BCM1" localSheetId="22">#REF!</definedName>
    <definedName name="__BCM1" localSheetId="21">#REF!</definedName>
    <definedName name="__BCM1" localSheetId="20">#REF!</definedName>
    <definedName name="__BCM1">#REF!</definedName>
    <definedName name="__BCP1" localSheetId="22">#REF!</definedName>
    <definedName name="__BCP1" localSheetId="21">#REF!</definedName>
    <definedName name="__BCP1" localSheetId="20">#REF!</definedName>
    <definedName name="__BCP1">#REF!</definedName>
    <definedName name="__BEX1" localSheetId="22">#REF!</definedName>
    <definedName name="__BEX1" localSheetId="21">#REF!</definedName>
    <definedName name="__BEX1" localSheetId="20">#REF!</definedName>
    <definedName name="__BEX1">#REF!</definedName>
    <definedName name="__BFB1" localSheetId="22">#REF!</definedName>
    <definedName name="__BFB1" localSheetId="21">#REF!</definedName>
    <definedName name="__BFB1" localSheetId="20">#REF!</definedName>
    <definedName name="__BFB1">#REF!</definedName>
    <definedName name="__BFE1" localSheetId="22">#REF!</definedName>
    <definedName name="__BFE1" localSheetId="21">#REF!</definedName>
    <definedName name="__BFE1" localSheetId="20">#REF!</definedName>
    <definedName name="__BFE1">#REF!</definedName>
    <definedName name="__BIC1" localSheetId="22">#REF!</definedName>
    <definedName name="__BIC1" localSheetId="21">#REF!</definedName>
    <definedName name="__BIC1" localSheetId="20">#REF!</definedName>
    <definedName name="__BIC1">#REF!</definedName>
    <definedName name="__BII1" localSheetId="22">#REF!</definedName>
    <definedName name="__BII1" localSheetId="21">#REF!</definedName>
    <definedName name="__BII1" localSheetId="20">#REF!</definedName>
    <definedName name="__BII1">#REF!</definedName>
    <definedName name="__BNC1" localSheetId="22">#REF!</definedName>
    <definedName name="__BNC1" localSheetId="21">#REF!</definedName>
    <definedName name="__BNC1" localSheetId="20">#REF!</definedName>
    <definedName name="__BNC1">#REF!</definedName>
    <definedName name="__BNP1" localSheetId="22">#REF!</definedName>
    <definedName name="__BNP1" localSheetId="21">#REF!</definedName>
    <definedName name="__BNP1" localSheetId="20">#REF!</definedName>
    <definedName name="__BNP1">#REF!</definedName>
    <definedName name="__BNU1" localSheetId="22">#REF!</definedName>
    <definedName name="__BNU1" localSheetId="21">#REF!</definedName>
    <definedName name="__BNU1" localSheetId="20">#REF!</definedName>
    <definedName name="__BNU1">#REF!</definedName>
    <definedName name="__BOT1" localSheetId="22">#REF!</definedName>
    <definedName name="__BOT1" localSheetId="21">#REF!</definedName>
    <definedName name="__BOT1" localSheetId="20">#REF!</definedName>
    <definedName name="__BOT1">#REF!</definedName>
    <definedName name="__BPA1" localSheetId="22">#REF!</definedName>
    <definedName name="__BPA1" localSheetId="21">#REF!</definedName>
    <definedName name="__BPA1" localSheetId="20">#REF!</definedName>
    <definedName name="__BPA1">#REF!</definedName>
    <definedName name="__BPI1" localSheetId="22">#REF!</definedName>
    <definedName name="__BPI1" localSheetId="21">#REF!</definedName>
    <definedName name="__BPI1" localSheetId="20">#REF!</definedName>
    <definedName name="__BPI1">#REF!</definedName>
    <definedName name="__BPN1" localSheetId="22">#REF!</definedName>
    <definedName name="__BPN1" localSheetId="21">#REF!</definedName>
    <definedName name="__BPN1" localSheetId="20">#REF!</definedName>
    <definedName name="__BPN1">#REF!</definedName>
    <definedName name="__BSN1" localSheetId="22">#REF!</definedName>
    <definedName name="__BSN1" localSheetId="21">#REF!</definedName>
    <definedName name="__BSN1" localSheetId="20">#REF!</definedName>
    <definedName name="__BSN1">#REF!</definedName>
    <definedName name="__BTA1" localSheetId="22">#REF!</definedName>
    <definedName name="__BTA1" localSheetId="21">#REF!</definedName>
    <definedName name="__BTA1" localSheetId="20">#REF!</definedName>
    <definedName name="__BTA1">#REF!</definedName>
    <definedName name="__CGD1" localSheetId="22">#REF!</definedName>
    <definedName name="__CGD1" localSheetId="21">#REF!</definedName>
    <definedName name="__CGD1" localSheetId="20">#REF!</definedName>
    <definedName name="__CGD1">#REF!</definedName>
    <definedName name="__CPP1" localSheetId="22">#REF!</definedName>
    <definedName name="__CPP1" localSheetId="21">#REF!</definedName>
    <definedName name="__CPP1" localSheetId="20">#REF!</definedName>
    <definedName name="__CPP1">#REF!</definedName>
    <definedName name="__DBI1" localSheetId="22">#REF!</definedName>
    <definedName name="__DBI1" localSheetId="21">#REF!</definedName>
    <definedName name="__DBI1" localSheetId="20">#REF!</definedName>
    <definedName name="__DBI1">#REF!</definedName>
    <definedName name="__MG1" localSheetId="22">#REF!</definedName>
    <definedName name="__MG1" localSheetId="21">#REF!</definedName>
    <definedName name="__MG1" localSheetId="20">#REF!</definedName>
    <definedName name="__MG1">#REF!</definedName>
    <definedName name="__pag1">'31-12-1999'!$B$6:$T$42</definedName>
    <definedName name="__pag2">'31-12-1999'!$U$6:$AK$42</definedName>
    <definedName name="__pag3">'31-12-1999'!$AL$6:$BB$42</definedName>
    <definedName name="_ABN1" localSheetId="22">#REF!</definedName>
    <definedName name="_ABN1" localSheetId="21">#REF!</definedName>
    <definedName name="_ABN1" localSheetId="20">#REF!</definedName>
    <definedName name="_ABN1">#REF!</definedName>
    <definedName name="_BBI1" localSheetId="22">#REF!</definedName>
    <definedName name="_BBI1" localSheetId="21">#REF!</definedName>
    <definedName name="_BBI1" localSheetId="20">#REF!</definedName>
    <definedName name="_BBI1">#REF!</definedName>
    <definedName name="_BBV1" localSheetId="22">#REF!</definedName>
    <definedName name="_BBV1" localSheetId="21">#REF!</definedName>
    <definedName name="_BBV1" localSheetId="20">#REF!</definedName>
    <definedName name="_BBV1">#REF!</definedName>
    <definedName name="_BCA1" localSheetId="22">#REF!</definedName>
    <definedName name="_BCA1" localSheetId="21">#REF!</definedName>
    <definedName name="_BCA1" localSheetId="20">#REF!</definedName>
    <definedName name="_BCA1">#REF!</definedName>
    <definedName name="_BCI1" localSheetId="22">#REF!</definedName>
    <definedName name="_BCI1" localSheetId="21">#REF!</definedName>
    <definedName name="_BCI1" localSheetId="20">#REF!</definedName>
    <definedName name="_BCI1">#REF!</definedName>
    <definedName name="_BCM1" localSheetId="22">#REF!</definedName>
    <definedName name="_BCM1" localSheetId="21">#REF!</definedName>
    <definedName name="_BCM1" localSheetId="20">#REF!</definedName>
    <definedName name="_BCM1">#REF!</definedName>
    <definedName name="_BCP1" localSheetId="22">#REF!</definedName>
    <definedName name="_BCP1" localSheetId="21">#REF!</definedName>
    <definedName name="_BCP1" localSheetId="20">#REF!</definedName>
    <definedName name="_BCP1">#REF!</definedName>
    <definedName name="_BEX1" localSheetId="22">#REF!</definedName>
    <definedName name="_BEX1" localSheetId="21">#REF!</definedName>
    <definedName name="_BEX1" localSheetId="20">#REF!</definedName>
    <definedName name="_BEX1">#REF!</definedName>
    <definedName name="_BFB1" localSheetId="22">#REF!</definedName>
    <definedName name="_BFB1" localSheetId="21">#REF!</definedName>
    <definedName name="_BFB1" localSheetId="20">#REF!</definedName>
    <definedName name="_BFB1">#REF!</definedName>
    <definedName name="_BFE1" localSheetId="22">#REF!</definedName>
    <definedName name="_BFE1" localSheetId="21">#REF!</definedName>
    <definedName name="_BFE1" localSheetId="20">#REF!</definedName>
    <definedName name="_BFE1">#REF!</definedName>
    <definedName name="_BIC1" localSheetId="22">#REF!</definedName>
    <definedName name="_BIC1" localSheetId="21">#REF!</definedName>
    <definedName name="_BIC1" localSheetId="20">#REF!</definedName>
    <definedName name="_BIC1">#REF!</definedName>
    <definedName name="_BII1" localSheetId="22">#REF!</definedName>
    <definedName name="_BII1" localSheetId="21">#REF!</definedName>
    <definedName name="_BII1" localSheetId="20">#REF!</definedName>
    <definedName name="_BII1">#REF!</definedName>
    <definedName name="_BNC1" localSheetId="22">#REF!</definedName>
    <definedName name="_BNC1" localSheetId="21">#REF!</definedName>
    <definedName name="_BNC1" localSheetId="20">#REF!</definedName>
    <definedName name="_BNC1">#REF!</definedName>
    <definedName name="_BNP1" localSheetId="22">#REF!</definedName>
    <definedName name="_BNP1" localSheetId="21">#REF!</definedName>
    <definedName name="_BNP1" localSheetId="20">#REF!</definedName>
    <definedName name="_BNP1">#REF!</definedName>
    <definedName name="_BNU1" localSheetId="22">#REF!</definedName>
    <definedName name="_BNU1" localSheetId="21">#REF!</definedName>
    <definedName name="_BNU1" localSheetId="20">#REF!</definedName>
    <definedName name="_BNU1">#REF!</definedName>
    <definedName name="_BOT1" localSheetId="22">#REF!</definedName>
    <definedName name="_BOT1" localSheetId="21">#REF!</definedName>
    <definedName name="_BOT1" localSheetId="20">#REF!</definedName>
    <definedName name="_BOT1">#REF!</definedName>
    <definedName name="_BPA1" localSheetId="22">#REF!</definedName>
    <definedName name="_BPA1" localSheetId="21">#REF!</definedName>
    <definedName name="_BPA1" localSheetId="20">#REF!</definedName>
    <definedName name="_BPA1">#REF!</definedName>
    <definedName name="_BPI1" localSheetId="22">#REF!</definedName>
    <definedName name="_BPI1" localSheetId="21">#REF!</definedName>
    <definedName name="_BPI1" localSheetId="20">#REF!</definedName>
    <definedName name="_BPI1">#REF!</definedName>
    <definedName name="_BPN1" localSheetId="22">#REF!</definedName>
    <definedName name="_BPN1" localSheetId="21">#REF!</definedName>
    <definedName name="_BPN1" localSheetId="20">#REF!</definedName>
    <definedName name="_BPN1">#REF!</definedName>
    <definedName name="_BSN1" localSheetId="22">#REF!</definedName>
    <definedName name="_BSN1" localSheetId="21">#REF!</definedName>
    <definedName name="_BSN1" localSheetId="20">#REF!</definedName>
    <definedName name="_BSN1">#REF!</definedName>
    <definedName name="_BTA1" localSheetId="22">#REF!</definedName>
    <definedName name="_BTA1" localSheetId="21">#REF!</definedName>
    <definedName name="_BTA1" localSheetId="20">#REF!</definedName>
    <definedName name="_BTA1">#REF!</definedName>
    <definedName name="_CGD1" localSheetId="22">#REF!</definedName>
    <definedName name="_CGD1" localSheetId="21">#REF!</definedName>
    <definedName name="_CGD1" localSheetId="20">#REF!</definedName>
    <definedName name="_CGD1">#REF!</definedName>
    <definedName name="_CPP1" localSheetId="22">#REF!</definedName>
    <definedName name="_CPP1" localSheetId="21">#REF!</definedName>
    <definedName name="_CPP1" localSheetId="20">#REF!</definedName>
    <definedName name="_CPP1">#REF!</definedName>
    <definedName name="_DBI1" localSheetId="22">#REF!</definedName>
    <definedName name="_DBI1" localSheetId="21">#REF!</definedName>
    <definedName name="_DBI1" localSheetId="20">#REF!</definedName>
    <definedName name="_DBI1">#REF!</definedName>
    <definedName name="_MG1" localSheetId="22">#REF!</definedName>
    <definedName name="_MG1" localSheetId="21">#REF!</definedName>
    <definedName name="_MG1" localSheetId="20">#REF!</definedName>
    <definedName name="_MG1">#REF!</definedName>
    <definedName name="_pag1">'31-12-1998'!$B$7:$S$43</definedName>
    <definedName name="_pag2">'31-12-1998'!$T$7:$AK$43</definedName>
    <definedName name="_pag3">'31-12-1998'!$AL$7:$BB$43</definedName>
    <definedName name="_xlnm.Print_Area" localSheetId="15">'31-12-1994'!$B$7:$AT$43</definedName>
    <definedName name="_xlnm.Print_Area" localSheetId="14">'31-12-1995'!$B$6:$AU$43</definedName>
    <definedName name="_xlnm.Print_Area" localSheetId="13">'31-12-1996'!$B$6:$AU$43</definedName>
    <definedName name="_xlnm.Print_Area" localSheetId="12">'31-12-1997'!$AL$7:$BB$42</definedName>
    <definedName name="_xlnm.Print_Area" localSheetId="11">'31-12-1998'!#REF!</definedName>
    <definedName name="_xlnm.Print_Area" localSheetId="10">'31-12-1999'!$AK$6:$BB$42</definedName>
    <definedName name="_xlnm.Print_Area" localSheetId="9">'31-12-2000'!$AG$7:$AT$42</definedName>
    <definedName name="_xlnm.Print_Area" localSheetId="8">'31-12-2001'!$A$1:$R$44</definedName>
    <definedName name="_xlnm.Print_Area" localSheetId="7">'31-12-2002'!$A$7:$R$41</definedName>
    <definedName name="_xlnm.Print_Area" localSheetId="6">'31-12-2003'!$B$7:$S$47</definedName>
    <definedName name="_xlnm.Print_Area" localSheetId="5">'31-12-2004'!$A$1:$Q$41</definedName>
    <definedName name="_xlnm.Print_Area" localSheetId="2">'31-12-2007'!$B$5:$AV$47</definedName>
    <definedName name="_xlnm.Print_Area" localSheetId="1">'31-12-2008'!$B$5:$AR$44</definedName>
    <definedName name="_xlnm.Print_Area" localSheetId="0">'31-12-2009'!$B$5:$AQ$46</definedName>
    <definedName name="B_B1" localSheetId="22">#REF!</definedName>
    <definedName name="B_B1" localSheetId="21">#REF!</definedName>
    <definedName name="B_B1" localSheetId="20">#REF!</definedName>
    <definedName name="B_B1" localSheetId="11">#REF!</definedName>
    <definedName name="B_B1" localSheetId="10">#REF!</definedName>
    <definedName name="B_B1" localSheetId="9">#REF!</definedName>
    <definedName name="B_B1" localSheetId="8">#REF!</definedName>
    <definedName name="B_B1" localSheetId="7">#REF!</definedName>
    <definedName name="B_B1" localSheetId="4">#REF!</definedName>
    <definedName name="B_B1" localSheetId="3">#REF!</definedName>
    <definedName name="B_B1" localSheetId="2">#REF!</definedName>
    <definedName name="B_B1" localSheetId="1">#REF!</definedName>
    <definedName name="B_B1" localSheetId="0">#REF!</definedName>
    <definedName name="B_B1">#REF!</definedName>
    <definedName name="BANIF1" localSheetId="22">#REF!</definedName>
    <definedName name="BANIF1" localSheetId="21">#REF!</definedName>
    <definedName name="BANIF1" localSheetId="20">#REF!</definedName>
    <definedName name="BANIF1" localSheetId="11">#REF!</definedName>
    <definedName name="BANIF1" localSheetId="10">#REF!</definedName>
    <definedName name="BANIF1" localSheetId="9">#REF!</definedName>
    <definedName name="BANIF1" localSheetId="8">#REF!</definedName>
    <definedName name="BANIF1" localSheetId="7">#REF!</definedName>
    <definedName name="BANIF1" localSheetId="4">#REF!</definedName>
    <definedName name="BANIF1" localSheetId="3">#REF!</definedName>
    <definedName name="BANIF1" localSheetId="2">#REF!</definedName>
    <definedName name="BANIF1" localSheetId="1">#REF!</definedName>
    <definedName name="BANIF1" localSheetId="0">#REF!</definedName>
    <definedName name="BANIF1">#REF!</definedName>
    <definedName name="BARCL1" localSheetId="22">#REF!</definedName>
    <definedName name="BARCL1" localSheetId="21">#REF!</definedName>
    <definedName name="BARCL1" localSheetId="20">#REF!</definedName>
    <definedName name="BARCL1" localSheetId="11">#REF!</definedName>
    <definedName name="BARCL1" localSheetId="10">#REF!</definedName>
    <definedName name="BARCL1" localSheetId="9">#REF!</definedName>
    <definedName name="BARCL1" localSheetId="8">#REF!</definedName>
    <definedName name="BARCL1" localSheetId="7">#REF!</definedName>
    <definedName name="BARCL1" localSheetId="4">#REF!</definedName>
    <definedName name="BARCL1" localSheetId="3">#REF!</definedName>
    <definedName name="BARCL1" localSheetId="2">#REF!</definedName>
    <definedName name="BARCL1" localSheetId="1">#REF!</definedName>
    <definedName name="BARCL1" localSheetId="0">#REF!</definedName>
    <definedName name="BARCL1">#REF!</definedName>
    <definedName name="BESCL1" localSheetId="22">#REF!</definedName>
    <definedName name="BESCL1" localSheetId="21">#REF!</definedName>
    <definedName name="BESCL1" localSheetId="20">#REF!</definedName>
    <definedName name="BESCL1" localSheetId="11">#REF!</definedName>
    <definedName name="BESCL1" localSheetId="10">#REF!</definedName>
    <definedName name="BESCL1" localSheetId="9">#REF!</definedName>
    <definedName name="BESCL1" localSheetId="8">#REF!</definedName>
    <definedName name="BESCL1" localSheetId="7">#REF!</definedName>
    <definedName name="BESCL1" localSheetId="4">#REF!</definedName>
    <definedName name="BESCL1" localSheetId="3">#REF!</definedName>
    <definedName name="BESCL1" localSheetId="2">#REF!</definedName>
    <definedName name="BESCL1" localSheetId="1">#REF!</definedName>
    <definedName name="BESCL1" localSheetId="0">#REF!</definedName>
    <definedName name="BESCL1">#REF!</definedName>
    <definedName name="BESSI1" localSheetId="22">#REF!</definedName>
    <definedName name="BESSI1" localSheetId="21">#REF!</definedName>
    <definedName name="BESSI1" localSheetId="20">#REF!</definedName>
    <definedName name="BESSI1" localSheetId="11">#REF!</definedName>
    <definedName name="BESSI1" localSheetId="10">#REF!</definedName>
    <definedName name="BESSI1" localSheetId="9">#REF!</definedName>
    <definedName name="BESSI1" localSheetId="8">#REF!</definedName>
    <definedName name="BESSI1" localSheetId="7">#REF!</definedName>
    <definedName name="BESSI1" localSheetId="4">#REF!</definedName>
    <definedName name="BESSI1" localSheetId="3">#REF!</definedName>
    <definedName name="BESSI1" localSheetId="2">#REF!</definedName>
    <definedName name="BESSI1" localSheetId="1">#REF!</definedName>
    <definedName name="BESSI1" localSheetId="0">#REF!</definedName>
    <definedName name="BESSI1">#REF!</definedName>
    <definedName name="BPSM1" localSheetId="22">#REF!</definedName>
    <definedName name="BPSM1" localSheetId="21">#REF!</definedName>
    <definedName name="BPSM1" localSheetId="20">#REF!</definedName>
    <definedName name="BPSM1" localSheetId="11">#REF!</definedName>
    <definedName name="BPSM1" localSheetId="10">#REF!</definedName>
    <definedName name="BPSM1" localSheetId="9">#REF!</definedName>
    <definedName name="BPSM1" localSheetId="8">#REF!</definedName>
    <definedName name="BPSM1" localSheetId="7">#REF!</definedName>
    <definedName name="BPSM1" localSheetId="4">#REF!</definedName>
    <definedName name="BPSM1" localSheetId="3">#REF!</definedName>
    <definedName name="BPSM1" localSheetId="2">#REF!</definedName>
    <definedName name="BPSM1" localSheetId="1">#REF!</definedName>
    <definedName name="BPSM1" localSheetId="0">#REF!</definedName>
    <definedName name="BPSM1">#REF!</definedName>
    <definedName name="C_L1" localSheetId="22">#REF!</definedName>
    <definedName name="C_L1" localSheetId="21">#REF!</definedName>
    <definedName name="C_L1" localSheetId="20">#REF!</definedName>
    <definedName name="C_L1" localSheetId="11">#REF!</definedName>
    <definedName name="C_L1" localSheetId="10">#REF!</definedName>
    <definedName name="C_L1" localSheetId="9">#REF!</definedName>
    <definedName name="C_L1" localSheetId="8">#REF!</definedName>
    <definedName name="C_L1" localSheetId="7">#REF!</definedName>
    <definedName name="C_L1" localSheetId="4">#REF!</definedName>
    <definedName name="C_L1" localSheetId="3">#REF!</definedName>
    <definedName name="C_L1" localSheetId="2">#REF!</definedName>
    <definedName name="C_L1" localSheetId="1">#REF!</definedName>
    <definedName name="C_L1" localSheetId="0">#REF!</definedName>
    <definedName name="C_L1">#REF!</definedName>
    <definedName name="CCCAM" localSheetId="22">#REF!</definedName>
    <definedName name="CCCAM" localSheetId="21">#REF!</definedName>
    <definedName name="CCCAM" localSheetId="20">#REF!</definedName>
    <definedName name="CCCAM" localSheetId="11">#REF!</definedName>
    <definedName name="CCCAM" localSheetId="10">#REF!</definedName>
    <definedName name="CCCAM" localSheetId="9">#REF!</definedName>
    <definedName name="CCCAM" localSheetId="8">#REF!</definedName>
    <definedName name="CCCAM" localSheetId="7">#REF!</definedName>
    <definedName name="CCCAM" localSheetId="4">#REF!</definedName>
    <definedName name="CCCAM" localSheetId="3">#REF!</definedName>
    <definedName name="CCCAM" localSheetId="2">#REF!</definedName>
    <definedName name="CCCAM" localSheetId="1">#REF!</definedName>
    <definedName name="CCCAM" localSheetId="0">#REF!</definedName>
    <definedName name="CCCAM">#REF!</definedName>
    <definedName name="CCCAM1" localSheetId="22">#REF!</definedName>
    <definedName name="CCCAM1" localSheetId="21">#REF!</definedName>
    <definedName name="CCCAM1" localSheetId="20">#REF!</definedName>
    <definedName name="CCCAM1" localSheetId="11">#REF!</definedName>
    <definedName name="CCCAM1" localSheetId="10">#REF!</definedName>
    <definedName name="CCCAM1" localSheetId="9">#REF!</definedName>
    <definedName name="CCCAM1" localSheetId="8">#REF!</definedName>
    <definedName name="CCCAM1" localSheetId="7">#REF!</definedName>
    <definedName name="CCCAM1" localSheetId="4">#REF!</definedName>
    <definedName name="CCCAM1" localSheetId="3">#REF!</definedName>
    <definedName name="CCCAM1" localSheetId="2">#REF!</definedName>
    <definedName name="CCCAM1" localSheetId="1">#REF!</definedName>
    <definedName name="CCCAM1" localSheetId="0">#REF!</definedName>
    <definedName name="CCCAM1">#REF!</definedName>
    <definedName name="CHEMICAL1" localSheetId="22">#REF!</definedName>
    <definedName name="CHEMICAL1" localSheetId="21">#REF!</definedName>
    <definedName name="CHEMICAL1" localSheetId="20">#REF!</definedName>
    <definedName name="CHEMICAL1" localSheetId="11">#REF!</definedName>
    <definedName name="CHEMICAL1" localSheetId="10">#REF!</definedName>
    <definedName name="CHEMICAL1" localSheetId="9">#REF!</definedName>
    <definedName name="CHEMICAL1" localSheetId="8">#REF!</definedName>
    <definedName name="CHEMICAL1" localSheetId="7">#REF!</definedName>
    <definedName name="CHEMICAL1" localSheetId="4">#REF!</definedName>
    <definedName name="CHEMICAL1" localSheetId="3">#REF!</definedName>
    <definedName name="CHEMICAL1" localSheetId="2">#REF!</definedName>
    <definedName name="CHEMICAL1" localSheetId="1">#REF!</definedName>
    <definedName name="CHEMICAL1" localSheetId="0">#REF!</definedName>
    <definedName name="CHEMICAL1">#REF!</definedName>
    <definedName name="CISF1" localSheetId="22">#REF!</definedName>
    <definedName name="CISF1" localSheetId="21">#REF!</definedName>
    <definedName name="CISF1" localSheetId="20">#REF!</definedName>
    <definedName name="CISF1" localSheetId="11">#REF!</definedName>
    <definedName name="CISF1" localSheetId="10">#REF!</definedName>
    <definedName name="CISF1" localSheetId="9">#REF!</definedName>
    <definedName name="CISF1" localSheetId="8">#REF!</definedName>
    <definedName name="CISF1" localSheetId="7">#REF!</definedName>
    <definedName name="CISF1" localSheetId="4">#REF!</definedName>
    <definedName name="CISF1" localSheetId="3">#REF!</definedName>
    <definedName name="CISF1" localSheetId="2">#REF!</definedName>
    <definedName name="CISF1" localSheetId="1">#REF!</definedName>
    <definedName name="CISF1" localSheetId="0">#REF!</definedName>
    <definedName name="CISF1">#REF!</definedName>
    <definedName name="CITI1" localSheetId="22">#REF!</definedName>
    <definedName name="CITI1" localSheetId="21">#REF!</definedName>
    <definedName name="CITI1" localSheetId="20">#REF!</definedName>
    <definedName name="CITI1" localSheetId="11">#REF!</definedName>
    <definedName name="CITI1" localSheetId="10">#REF!</definedName>
    <definedName name="CITI1" localSheetId="9">#REF!</definedName>
    <definedName name="CITI1" localSheetId="8">#REF!</definedName>
    <definedName name="CITI1" localSheetId="7">#REF!</definedName>
    <definedName name="CITI1" localSheetId="4">#REF!</definedName>
    <definedName name="CITI1" localSheetId="3">#REF!</definedName>
    <definedName name="CITI1" localSheetId="2">#REF!</definedName>
    <definedName name="CITI1" localSheetId="1">#REF!</definedName>
    <definedName name="CITI1" localSheetId="0">#REF!</definedName>
    <definedName name="CITI1">#REF!</definedName>
    <definedName name="COLUNA" localSheetId="22">#REF!</definedName>
    <definedName name="COLUNA" localSheetId="21">#REF!</definedName>
    <definedName name="COLUNA" localSheetId="20">#REF!</definedName>
    <definedName name="COLUNA" localSheetId="11">#REF!</definedName>
    <definedName name="COLUNA" localSheetId="10">#REF!</definedName>
    <definedName name="COLUNA" localSheetId="9">#REF!</definedName>
    <definedName name="COLUNA" localSheetId="8">#REF!</definedName>
    <definedName name="COLUNA" localSheetId="7">#REF!</definedName>
    <definedName name="COLUNA" localSheetId="4">#REF!</definedName>
    <definedName name="COLUNA" localSheetId="3">#REF!</definedName>
    <definedName name="COLUNA" localSheetId="2">#REF!</definedName>
    <definedName name="COLUNA" localSheetId="1">#REF!</definedName>
    <definedName name="COLUNA" localSheetId="0">#REF!</definedName>
    <definedName name="COLUNA">#REF!</definedName>
    <definedName name="COLUNA1" localSheetId="22">#REF!</definedName>
    <definedName name="COLUNA1" localSheetId="21">#REF!</definedName>
    <definedName name="COLUNA1" localSheetId="20">#REF!</definedName>
    <definedName name="COLUNA1" localSheetId="11">#REF!</definedName>
    <definedName name="COLUNA1" localSheetId="10">#REF!</definedName>
    <definedName name="COLUNA1" localSheetId="9">#REF!</definedName>
    <definedName name="COLUNA1" localSheetId="8">#REF!</definedName>
    <definedName name="COLUNA1" localSheetId="7">#REF!</definedName>
    <definedName name="COLUNA1" localSheetId="4">#REF!</definedName>
    <definedName name="COLUNA1" localSheetId="3">#REF!</definedName>
    <definedName name="COLUNA1" localSheetId="2">#REF!</definedName>
    <definedName name="COLUNA1" localSheetId="1">#REF!</definedName>
    <definedName name="COLUNA1" localSheetId="0">#REF!</definedName>
    <definedName name="COLUNA1">#REF!</definedName>
    <definedName name="CREDIBANCO" localSheetId="22">#REF!</definedName>
    <definedName name="CREDIBANCO" localSheetId="21">#REF!</definedName>
    <definedName name="CREDIBANCO" localSheetId="20">#REF!</definedName>
    <definedName name="CREDIBANCO" localSheetId="11">#REF!</definedName>
    <definedName name="CREDIBANCO" localSheetId="10">#REF!</definedName>
    <definedName name="CREDIBANCO" localSheetId="9">#REF!</definedName>
    <definedName name="CREDIBANCO" localSheetId="8">#REF!</definedName>
    <definedName name="CREDIBANCO" localSheetId="7">#REF!</definedName>
    <definedName name="CREDIBANCO" localSheetId="4">#REF!</definedName>
    <definedName name="CREDIBANCO" localSheetId="3">#REF!</definedName>
    <definedName name="CREDIBANCO" localSheetId="2">#REF!</definedName>
    <definedName name="CREDIBANCO" localSheetId="1">#REF!</definedName>
    <definedName name="CREDIBANCO" localSheetId="0">#REF!</definedName>
    <definedName name="CREDIBANCO">#REF!</definedName>
    <definedName name="CREDIBANCO1" localSheetId="22">#REF!</definedName>
    <definedName name="CREDIBANCO1" localSheetId="21">#REF!</definedName>
    <definedName name="CREDIBANCO1" localSheetId="20">#REF!</definedName>
    <definedName name="CREDIBANCO1" localSheetId="11">#REF!</definedName>
    <definedName name="CREDIBANCO1" localSheetId="10">#REF!</definedName>
    <definedName name="CREDIBANCO1" localSheetId="9">#REF!</definedName>
    <definedName name="CREDIBANCO1" localSheetId="8">#REF!</definedName>
    <definedName name="CREDIBANCO1" localSheetId="7">#REF!</definedName>
    <definedName name="CREDIBANCO1" localSheetId="4">#REF!</definedName>
    <definedName name="CREDIBANCO1" localSheetId="3">#REF!</definedName>
    <definedName name="CREDIBANCO1" localSheetId="2">#REF!</definedName>
    <definedName name="CREDIBANCO1" localSheetId="1">#REF!</definedName>
    <definedName name="CREDIBANCO1" localSheetId="0">#REF!</definedName>
    <definedName name="CREDIBANCO1">#REF!</definedName>
    <definedName name="DADOS" localSheetId="22">#REF!</definedName>
    <definedName name="DADOS" localSheetId="21">#REF!</definedName>
    <definedName name="DADOS" localSheetId="20">#REF!</definedName>
    <definedName name="DADOS" localSheetId="18">#REF!</definedName>
    <definedName name="DADOS">#REF!</definedName>
    <definedName name="EFISA" localSheetId="22">#REF!</definedName>
    <definedName name="EFISA" localSheetId="21">#REF!</definedName>
    <definedName name="EFISA" localSheetId="20">#REF!</definedName>
    <definedName name="EFISA" localSheetId="11">#REF!</definedName>
    <definedName name="EFISA" localSheetId="10">#REF!</definedName>
    <definedName name="EFISA" localSheetId="9">#REF!</definedName>
    <definedName name="EFISA" localSheetId="8">#REF!</definedName>
    <definedName name="EFISA" localSheetId="7">#REF!</definedName>
    <definedName name="EFISA" localSheetId="4">#REF!</definedName>
    <definedName name="EFISA" localSheetId="3">#REF!</definedName>
    <definedName name="EFISA" localSheetId="2">#REF!</definedName>
    <definedName name="EFISA" localSheetId="1">#REF!</definedName>
    <definedName name="EFISA" localSheetId="0">#REF!</definedName>
    <definedName name="EFISA">#REF!</definedName>
    <definedName name="EFISA1" localSheetId="22">#REF!</definedName>
    <definedName name="EFISA1" localSheetId="21">#REF!</definedName>
    <definedName name="EFISA1" localSheetId="20">#REF!</definedName>
    <definedName name="EFISA1" localSheetId="11">#REF!</definedName>
    <definedName name="EFISA1" localSheetId="10">#REF!</definedName>
    <definedName name="EFISA1" localSheetId="9">#REF!</definedName>
    <definedName name="EFISA1" localSheetId="8">#REF!</definedName>
    <definedName name="EFISA1" localSheetId="7">#REF!</definedName>
    <definedName name="EFISA1" localSheetId="4">#REF!</definedName>
    <definedName name="EFISA1" localSheetId="3">#REF!</definedName>
    <definedName name="EFISA1" localSheetId="2">#REF!</definedName>
    <definedName name="EFISA1" localSheetId="1">#REF!</definedName>
    <definedName name="EFISA1" localSheetId="0">#REF!</definedName>
    <definedName name="EFISA1">#REF!</definedName>
    <definedName name="EMPREG1" localSheetId="22">#REF!</definedName>
    <definedName name="EMPREG1" localSheetId="21">#REF!</definedName>
    <definedName name="EMPREG1" localSheetId="20">#REF!</definedName>
    <definedName name="EMPREG1" localSheetId="16">#REF!</definedName>
    <definedName name="EMPREG1">#REF!</definedName>
    <definedName name="EMPREG2" localSheetId="22">#REF!</definedName>
    <definedName name="EMPREG2" localSheetId="21">#REF!</definedName>
    <definedName name="EMPREG2" localSheetId="20">#REF!</definedName>
    <definedName name="EMPREG2" localSheetId="16">#REF!</definedName>
    <definedName name="EMPREG2">#REF!</definedName>
    <definedName name="EMPREG3" localSheetId="22">#REF!</definedName>
    <definedName name="EMPREG3" localSheetId="21">#REF!</definedName>
    <definedName name="EMPREG3" localSheetId="20">#REF!</definedName>
    <definedName name="EMPREG3" localSheetId="16">#REF!</definedName>
    <definedName name="EMPREG3">#REF!</definedName>
    <definedName name="ESTRANG" localSheetId="22">#REF!</definedName>
    <definedName name="ESTRANG" localSheetId="21">#REF!</definedName>
    <definedName name="ESTRANG" localSheetId="20">#REF!</definedName>
    <definedName name="ESTRANG" localSheetId="18">#REF!</definedName>
    <definedName name="ESTRANG">#REF!</definedName>
    <definedName name="FINANTIA1" localSheetId="22">#REF!</definedName>
    <definedName name="FINANTIA1" localSheetId="21">#REF!</definedName>
    <definedName name="FINANTIA1" localSheetId="20">#REF!</definedName>
    <definedName name="FINANTIA1" localSheetId="11">#REF!</definedName>
    <definedName name="FINANTIA1" localSheetId="10">#REF!</definedName>
    <definedName name="FINANTIA1" localSheetId="9">#REF!</definedName>
    <definedName name="FINANTIA1" localSheetId="8">#REF!</definedName>
    <definedName name="FINANTIA1" localSheetId="7">#REF!</definedName>
    <definedName name="FINANTIA1" localSheetId="4">#REF!</definedName>
    <definedName name="FINANTIA1" localSheetId="3">#REF!</definedName>
    <definedName name="FINANTIA1" localSheetId="2">#REF!</definedName>
    <definedName name="FINANTIA1" localSheetId="1">#REF!</definedName>
    <definedName name="FINANTIA1" localSheetId="0">#REF!</definedName>
    <definedName name="FINANTIA1">#REF!</definedName>
    <definedName name="FINIBANCO1" localSheetId="22">#REF!</definedName>
    <definedName name="FINIBANCO1" localSheetId="21">#REF!</definedName>
    <definedName name="FINIBANCO1" localSheetId="20">#REF!</definedName>
    <definedName name="FINIBANCO1" localSheetId="11">#REF!</definedName>
    <definedName name="FINIBANCO1" localSheetId="10">#REF!</definedName>
    <definedName name="FINIBANCO1" localSheetId="9">#REF!</definedName>
    <definedName name="FINIBANCO1" localSheetId="8">#REF!</definedName>
    <definedName name="FINIBANCO1" localSheetId="7">#REF!</definedName>
    <definedName name="FINIBANCO1" localSheetId="4">#REF!</definedName>
    <definedName name="FINIBANCO1" localSheetId="3">#REF!</definedName>
    <definedName name="FINIBANCO1" localSheetId="2">#REF!</definedName>
    <definedName name="FINIBANCO1" localSheetId="1">#REF!</definedName>
    <definedName name="FINIBANCO1" localSheetId="0">#REF!</definedName>
    <definedName name="FINIBANCO1">#REF!</definedName>
    <definedName name="GENERALE1" localSheetId="22">#REF!</definedName>
    <definedName name="GENERALE1" localSheetId="21">#REF!</definedName>
    <definedName name="GENERALE1" localSheetId="20">#REF!</definedName>
    <definedName name="GENERALE1" localSheetId="11">#REF!</definedName>
    <definedName name="GENERALE1" localSheetId="10">#REF!</definedName>
    <definedName name="GENERALE1" localSheetId="9">#REF!</definedName>
    <definedName name="GENERALE1" localSheetId="8">#REF!</definedName>
    <definedName name="GENERALE1" localSheetId="7">#REF!</definedName>
    <definedName name="GENERALE1" localSheetId="4">#REF!</definedName>
    <definedName name="GENERALE1" localSheetId="3">#REF!</definedName>
    <definedName name="GENERALE1" localSheetId="2">#REF!</definedName>
    <definedName name="GENERALE1" localSheetId="1">#REF!</definedName>
    <definedName name="GENERALE1" localSheetId="0">#REF!</definedName>
    <definedName name="GENERALE1">#REF!</definedName>
    <definedName name="ITAû" localSheetId="22">#REF!</definedName>
    <definedName name="ITAû" localSheetId="21">#REF!</definedName>
    <definedName name="ITAû" localSheetId="20">#REF!</definedName>
    <definedName name="ITAû" localSheetId="11">#REF!</definedName>
    <definedName name="ITAû" localSheetId="10">#REF!</definedName>
    <definedName name="ITAû" localSheetId="9">#REF!</definedName>
    <definedName name="ITAû" localSheetId="8">#REF!</definedName>
    <definedName name="ITAû" localSheetId="7">#REF!</definedName>
    <definedName name="ITAû" localSheetId="4">#REF!</definedName>
    <definedName name="ITAû" localSheetId="3">#REF!</definedName>
    <definedName name="ITAû" localSheetId="2">#REF!</definedName>
    <definedName name="ITAû" localSheetId="1">#REF!</definedName>
    <definedName name="ITAû" localSheetId="0">#REF!</definedName>
    <definedName name="ITAû">#REF!</definedName>
    <definedName name="ITAû1" localSheetId="22">#REF!</definedName>
    <definedName name="ITAû1" localSheetId="21">#REF!</definedName>
    <definedName name="ITAû1" localSheetId="20">#REF!</definedName>
    <definedName name="ITAû1" localSheetId="11">#REF!</definedName>
    <definedName name="ITAû1" localSheetId="10">#REF!</definedName>
    <definedName name="ITAû1" localSheetId="9">#REF!</definedName>
    <definedName name="ITAû1" localSheetId="8">#REF!</definedName>
    <definedName name="ITAû1" localSheetId="7">#REF!</definedName>
    <definedName name="ITAû1" localSheetId="4">#REF!</definedName>
    <definedName name="ITAû1" localSheetId="3">#REF!</definedName>
    <definedName name="ITAû1" localSheetId="2">#REF!</definedName>
    <definedName name="ITAû1" localSheetId="1">#REF!</definedName>
    <definedName name="ITAû1" localSheetId="0">#REF!</definedName>
    <definedName name="ITAû1">#REF!</definedName>
    <definedName name="LISTA1" localSheetId="12">#REF!</definedName>
    <definedName name="LISTA1" localSheetId="11">#REF!</definedName>
    <definedName name="LISTA1" localSheetId="10">#REF!</definedName>
    <definedName name="LISTA1" localSheetId="9">#REF!</definedName>
    <definedName name="LISTA1" localSheetId="8">#REF!</definedName>
    <definedName name="LISTA1" localSheetId="7">#REF!</definedName>
    <definedName name="LISTA1" localSheetId="4">#REF!</definedName>
    <definedName name="LISTA1" localSheetId="3">#REF!</definedName>
    <definedName name="LISTA1" localSheetId="2">#REF!</definedName>
    <definedName name="LISTA1" localSheetId="1">#REF!</definedName>
    <definedName name="LISTA1" localSheetId="0">#REF!</definedName>
    <definedName name="LISTA1">[4]BALCOES!$E$14:$AY$57</definedName>
    <definedName name="LISTA2" localSheetId="12">#REF!</definedName>
    <definedName name="LISTA2" localSheetId="11">#REF!</definedName>
    <definedName name="LISTA2" localSheetId="10">#REF!</definedName>
    <definedName name="LISTA2" localSheetId="9">#REF!</definedName>
    <definedName name="LISTA2" localSheetId="8">#REF!</definedName>
    <definedName name="LISTA2" localSheetId="7">#REF!</definedName>
    <definedName name="LISTA2" localSheetId="4">#REF!</definedName>
    <definedName name="LISTA2" localSheetId="3">#REF!</definedName>
    <definedName name="LISTA2" localSheetId="2">#REF!</definedName>
    <definedName name="LISTA2" localSheetId="1">#REF!</definedName>
    <definedName name="LISTA2" localSheetId="0">#REF!</definedName>
    <definedName name="LISTA2">[4]BALCOES!$E$58:$AY$100</definedName>
    <definedName name="LISTA3" localSheetId="12">#REF!</definedName>
    <definedName name="LISTA3" localSheetId="11">#REF!</definedName>
    <definedName name="LISTA3" localSheetId="10">#REF!</definedName>
    <definedName name="LISTA3" localSheetId="9">#REF!</definedName>
    <definedName name="LISTA3" localSheetId="8">#REF!</definedName>
    <definedName name="LISTA3" localSheetId="7">#REF!</definedName>
    <definedName name="LISTA3" localSheetId="4">#REF!</definedName>
    <definedName name="LISTA3" localSheetId="3">#REF!</definedName>
    <definedName name="LISTA3" localSheetId="2">#REF!</definedName>
    <definedName name="LISTA3" localSheetId="1">#REF!</definedName>
    <definedName name="LISTA3" localSheetId="0">#REF!</definedName>
    <definedName name="LISTA3">[4]BALCOES!$E$101:$AY$143</definedName>
    <definedName name="LISTA4" localSheetId="12">#REF!</definedName>
    <definedName name="LISTA4" localSheetId="11">#REF!</definedName>
    <definedName name="LISTA4" localSheetId="10">#REF!</definedName>
    <definedName name="LISTA4" localSheetId="9">#REF!</definedName>
    <definedName name="LISTA4" localSheetId="8">#REF!</definedName>
    <definedName name="LISTA4" localSheetId="7">#REF!</definedName>
    <definedName name="LISTA4" localSheetId="4">#REF!</definedName>
    <definedName name="LISTA4" localSheetId="3">#REF!</definedName>
    <definedName name="LISTA4" localSheetId="2">#REF!</definedName>
    <definedName name="LISTA4" localSheetId="1">#REF!</definedName>
    <definedName name="LISTA4" localSheetId="0">#REF!</definedName>
    <definedName name="LISTA4">[4]BALCOES!$E$144:$AY$187</definedName>
    <definedName name="LISTA5" localSheetId="12">#REF!</definedName>
    <definedName name="LISTA5" localSheetId="11">#REF!</definedName>
    <definedName name="LISTA5" localSheetId="10">#REF!</definedName>
    <definedName name="LISTA5" localSheetId="9">#REF!</definedName>
    <definedName name="LISTA5" localSheetId="8">#REF!</definedName>
    <definedName name="LISTA5" localSheetId="7">#REF!</definedName>
    <definedName name="LISTA5" localSheetId="4">#REF!</definedName>
    <definedName name="LISTA5" localSheetId="3">#REF!</definedName>
    <definedName name="LISTA5" localSheetId="2">#REF!</definedName>
    <definedName name="LISTA5" localSheetId="1">#REF!</definedName>
    <definedName name="LISTA5" localSheetId="0">#REF!</definedName>
    <definedName name="LISTA5">[4]BALCOES!$E$188:$AY$230</definedName>
    <definedName name="LISTA6" localSheetId="12">#REF!</definedName>
    <definedName name="LISTA6" localSheetId="11">#REF!</definedName>
    <definedName name="LISTA6" localSheetId="10">#REF!</definedName>
    <definedName name="LISTA6" localSheetId="9">#REF!</definedName>
    <definedName name="LISTA6" localSheetId="8">#REF!</definedName>
    <definedName name="LISTA6" localSheetId="7">#REF!</definedName>
    <definedName name="LISTA6" localSheetId="4">#REF!</definedName>
    <definedName name="LISTA6" localSheetId="3">#REF!</definedName>
    <definedName name="LISTA6" localSheetId="2">#REF!</definedName>
    <definedName name="LISTA6" localSheetId="1">#REF!</definedName>
    <definedName name="LISTA6" localSheetId="0">#REF!</definedName>
    <definedName name="LISTA6">[4]BALCOES!$E$231:$AY$273</definedName>
    <definedName name="LISTA7" localSheetId="12">#REF!</definedName>
    <definedName name="LISTA7" localSheetId="11">#REF!</definedName>
    <definedName name="LISTA7" localSheetId="10">#REF!</definedName>
    <definedName name="LISTA7" localSheetId="9">#REF!</definedName>
    <definedName name="LISTA7" localSheetId="8">#REF!</definedName>
    <definedName name="LISTA7" localSheetId="7">#REF!</definedName>
    <definedName name="LISTA7" localSheetId="4">#REF!</definedName>
    <definedName name="LISTA7" localSheetId="3">#REF!</definedName>
    <definedName name="LISTA7" localSheetId="2">#REF!</definedName>
    <definedName name="LISTA7" localSheetId="1">#REF!</definedName>
    <definedName name="LISTA7" localSheetId="0">#REF!</definedName>
    <definedName name="LISTA7">[4]BALCOES!$E$274:$AY$317</definedName>
    <definedName name="LISTA8" localSheetId="12">#REF!</definedName>
    <definedName name="LISTA8" localSheetId="11">#REF!</definedName>
    <definedName name="LISTA8" localSheetId="10">#REF!</definedName>
    <definedName name="LISTA8" localSheetId="9">#REF!</definedName>
    <definedName name="LISTA8" localSheetId="8">#REF!</definedName>
    <definedName name="LISTA8" localSheetId="7">#REF!</definedName>
    <definedName name="LISTA8" localSheetId="4">#REF!</definedName>
    <definedName name="LISTA8" localSheetId="3">#REF!</definedName>
    <definedName name="LISTA8" localSheetId="2">#REF!</definedName>
    <definedName name="LISTA8" localSheetId="1">#REF!</definedName>
    <definedName name="LISTA8" localSheetId="0">#REF!</definedName>
    <definedName name="LISTA8">[4]BALCOES!$E$318:$AY$351</definedName>
    <definedName name="MAPA1" localSheetId="22">#REF!</definedName>
    <definedName name="MAPA1" localSheetId="21">#REF!</definedName>
    <definedName name="MAPA1" localSheetId="20">#REF!</definedName>
    <definedName name="MAPA1" localSheetId="11">#REF!</definedName>
    <definedName name="MAPA1" localSheetId="10">#REF!</definedName>
    <definedName name="MAPA1" localSheetId="9">#REF!</definedName>
    <definedName name="MAPA1" localSheetId="8">#REF!</definedName>
    <definedName name="MAPA1" localSheetId="7">#REF!</definedName>
    <definedName name="MAPA1" localSheetId="4">#REF!</definedName>
    <definedName name="MAPA1" localSheetId="3">#REF!</definedName>
    <definedName name="MAPA1" localSheetId="2">#REF!</definedName>
    <definedName name="MAPA1" localSheetId="1">#REF!</definedName>
    <definedName name="MAPA1" localSheetId="0">#REF!</definedName>
    <definedName name="MAPA1">#REF!</definedName>
    <definedName name="MAPA2" localSheetId="22">#REF!</definedName>
    <definedName name="MAPA2" localSheetId="21">#REF!</definedName>
    <definedName name="MAPA2" localSheetId="20">#REF!</definedName>
    <definedName name="MAPA2" localSheetId="11">#REF!</definedName>
    <definedName name="MAPA2" localSheetId="10">#REF!</definedName>
    <definedName name="MAPA2" localSheetId="9">#REF!</definedName>
    <definedName name="MAPA2" localSheetId="8">#REF!</definedName>
    <definedName name="MAPA2" localSheetId="7">#REF!</definedName>
    <definedName name="MAPA2" localSheetId="4">#REF!</definedName>
    <definedName name="MAPA2" localSheetId="3">#REF!</definedName>
    <definedName name="MAPA2" localSheetId="2">#REF!</definedName>
    <definedName name="MAPA2" localSheetId="1">#REF!</definedName>
    <definedName name="MAPA2" localSheetId="0">#REF!</definedName>
    <definedName name="MAPA2">#REF!</definedName>
    <definedName name="MELLO" localSheetId="22">#REF!</definedName>
    <definedName name="MELLO" localSheetId="21">#REF!</definedName>
    <definedName name="MELLO" localSheetId="20">#REF!</definedName>
    <definedName name="MELLO" localSheetId="11">#REF!</definedName>
    <definedName name="MELLO" localSheetId="10">#REF!</definedName>
    <definedName name="MELLO" localSheetId="9">#REF!</definedName>
    <definedName name="MELLO" localSheetId="8">#REF!</definedName>
    <definedName name="MELLO" localSheetId="7">#REF!</definedName>
    <definedName name="MELLO" localSheetId="4">#REF!</definedName>
    <definedName name="MELLO" localSheetId="3">#REF!</definedName>
    <definedName name="MELLO" localSheetId="2">#REF!</definedName>
    <definedName name="MELLO" localSheetId="1">#REF!</definedName>
    <definedName name="MELLO" localSheetId="0">#REF!</definedName>
    <definedName name="MELLO">#REF!</definedName>
    <definedName name="PRIVNAC" localSheetId="22">#REF!</definedName>
    <definedName name="PRIVNAC" localSheetId="21">#REF!</definedName>
    <definedName name="PRIVNAC" localSheetId="20">#REF!</definedName>
    <definedName name="PRIVNAC" localSheetId="18">#REF!</definedName>
    <definedName name="PRIVNAC">#REF!</definedName>
    <definedName name="PUBLICOS" localSheetId="22">#REF!</definedName>
    <definedName name="PUBLICOS" localSheetId="21">#REF!</definedName>
    <definedName name="PUBLICOS" localSheetId="20">#REF!</definedName>
    <definedName name="PUBLICOS" localSheetId="18">#REF!</definedName>
    <definedName name="PUBLICOS">#REF!</definedName>
    <definedName name="rank1" localSheetId="22">#REF!</definedName>
    <definedName name="rank1" localSheetId="21">#REF!</definedName>
    <definedName name="rank1" localSheetId="20">#REF!</definedName>
    <definedName name="rank1" localSheetId="11">#REF!</definedName>
    <definedName name="rank1" localSheetId="10">#REF!</definedName>
    <definedName name="rank1" localSheetId="9">#REF!</definedName>
    <definedName name="rank1" localSheetId="8">#REF!</definedName>
    <definedName name="rank1" localSheetId="7">#REF!</definedName>
    <definedName name="rank1" localSheetId="4">#REF!</definedName>
    <definedName name="rank1" localSheetId="3">#REF!</definedName>
    <definedName name="rank1" localSheetId="2">#REF!</definedName>
    <definedName name="rank1" localSheetId="1">#REF!</definedName>
    <definedName name="rank1" localSheetId="0">#REF!</definedName>
    <definedName name="rank1">#REF!</definedName>
    <definedName name="rank2" localSheetId="22">#REF!</definedName>
    <definedName name="rank2" localSheetId="21">#REF!</definedName>
    <definedName name="rank2" localSheetId="20">#REF!</definedName>
    <definedName name="rank2" localSheetId="11">#REF!</definedName>
    <definedName name="rank2" localSheetId="10">#REF!</definedName>
    <definedName name="rank2" localSheetId="9">#REF!</definedName>
    <definedName name="rank2" localSheetId="8">#REF!</definedName>
    <definedName name="rank2" localSheetId="7">#REF!</definedName>
    <definedName name="rank2" localSheetId="4">#REF!</definedName>
    <definedName name="rank2" localSheetId="3">#REF!</definedName>
    <definedName name="rank2" localSheetId="2">#REF!</definedName>
    <definedName name="rank2" localSheetId="1">#REF!</definedName>
    <definedName name="rank2" localSheetId="0">#REF!</definedName>
    <definedName name="rank2">#REF!</definedName>
    <definedName name="SABADELL" localSheetId="22">#REF!</definedName>
    <definedName name="SABADELL" localSheetId="21">#REF!</definedName>
    <definedName name="SABADELL" localSheetId="20">#REF!</definedName>
    <definedName name="SABADELL" localSheetId="11">#REF!</definedName>
    <definedName name="SABADELL" localSheetId="10">#REF!</definedName>
    <definedName name="SABADELL" localSheetId="9">#REF!</definedName>
    <definedName name="SABADELL" localSheetId="8">#REF!</definedName>
    <definedName name="SABADELL" localSheetId="7">#REF!</definedName>
    <definedName name="SABADELL" localSheetId="4">#REF!</definedName>
    <definedName name="SABADELL" localSheetId="3">#REF!</definedName>
    <definedName name="SABADELL" localSheetId="2">#REF!</definedName>
    <definedName name="SABADELL" localSheetId="1">#REF!</definedName>
    <definedName name="SABADELL" localSheetId="0">#REF!</definedName>
    <definedName name="SABADELL">#REF!</definedName>
    <definedName name="SABADELL1" localSheetId="22">#REF!</definedName>
    <definedName name="SABADELL1" localSheetId="21">#REF!</definedName>
    <definedName name="SABADELL1" localSheetId="20">#REF!</definedName>
    <definedName name="SABADELL1" localSheetId="11">#REF!</definedName>
    <definedName name="SABADELL1" localSheetId="10">#REF!</definedName>
    <definedName name="SABADELL1" localSheetId="9">#REF!</definedName>
    <definedName name="SABADELL1" localSheetId="8">#REF!</definedName>
    <definedName name="SABADELL1" localSheetId="7">#REF!</definedName>
    <definedName name="SABADELL1" localSheetId="4">#REF!</definedName>
    <definedName name="SABADELL1" localSheetId="3">#REF!</definedName>
    <definedName name="SABADELL1" localSheetId="2">#REF!</definedName>
    <definedName name="SABADELL1" localSheetId="1">#REF!</definedName>
    <definedName name="SABADELL1" localSheetId="0">#REF!</definedName>
    <definedName name="SABADELL1">#REF!</definedName>
    <definedName name="sintese" localSheetId="12">#REF!</definedName>
    <definedName name="sintese" localSheetId="11">#REF!</definedName>
    <definedName name="sintese" localSheetId="10">#REF!</definedName>
    <definedName name="sintese" localSheetId="9">#REF!</definedName>
    <definedName name="sintese" localSheetId="8">#REF!</definedName>
    <definedName name="sintese" localSheetId="7">#REF!</definedName>
    <definedName name="sintese" localSheetId="4">#REF!</definedName>
    <definedName name="sintese" localSheetId="3">#REF!</definedName>
    <definedName name="sintese" localSheetId="2">#REF!</definedName>
    <definedName name="sintese" localSheetId="1">#REF!</definedName>
    <definedName name="sintese" localSheetId="0">#REF!</definedName>
    <definedName name="sintese">[4]BALCOES!$E$353:$AY$387</definedName>
    <definedName name="_xlnm.Print_Titles" localSheetId="15">'31-12-1994'!$A$1:$A$65525,'31-12-1994'!$A$1:$IQ$6</definedName>
    <definedName name="_xlnm.Print_Titles" localSheetId="14">'31-12-1995'!$A$1:$A$65523,'31-12-1995'!$A$2:$IQ$5</definedName>
    <definedName name="_xlnm.Print_Titles" localSheetId="13">'31-12-1996'!$A$1:$A$65523,'31-12-1996'!$A$2:$IQ$5</definedName>
    <definedName name="_xlnm.Print_Titles" localSheetId="12">'31-12-1997'!$A$5:$A$65496,'31-12-1997'!$A$5:$IQ$6</definedName>
    <definedName name="_xlnm.Print_Titles" localSheetId="11">'31-12-1998'!$A$1:$A$65523,'31-12-1998'!$A$2:$IQ$6</definedName>
    <definedName name="_xlnm.Print_Titles" localSheetId="10">'31-12-1999'!$A$1:$A$65523,'31-12-1999'!$A$2:$IQ$5</definedName>
    <definedName name="_xlnm.Print_Titles" localSheetId="9">'31-12-2000'!$A$1:$A$65523,'31-12-2000'!$A$2:$IH$6</definedName>
    <definedName name="_xlnm.Print_Titles" localSheetId="8">'31-12-2001'!$A$1:$A$65524,'31-12-2001'!$A$1:$IR$6</definedName>
    <definedName name="_xlnm.Print_Titles" localSheetId="7">'31-12-2002'!$A$1:$A$65459,'31-12-2002'!$A$1:$IQ$5</definedName>
    <definedName name="_xlnm.Print_Titles" localSheetId="6">'31-12-2003'!$A$1:$A$65531,'31-12-2003'!$A$1:$IO$6</definedName>
    <definedName name="_xlnm.Print_Titles" localSheetId="2">'31-12-2007'!$A$1:$A$65530,'31-12-2007'!$A$1:$IR$6</definedName>
    <definedName name="_xlnm.Print_Titles" localSheetId="1">'31-12-2008'!$A$1:$A$65530,'31-12-2008'!$A$1:$IN$6</definedName>
    <definedName name="_xlnm.Print_Titles" localSheetId="0">'31-12-2009'!$A$1:$A$65530,'31-12-2009'!$A$1:$IN$6</definedName>
    <definedName name="TRABALHO" localSheetId="22">#REF!</definedName>
    <definedName name="TRABALHO" localSheetId="21">#REF!</definedName>
    <definedName name="TRABALHO" localSheetId="20">#REF!</definedName>
    <definedName name="TRABALHO" localSheetId="11">#REF!</definedName>
    <definedName name="TRABALHO" localSheetId="10">#REF!</definedName>
    <definedName name="TRABALHO" localSheetId="9">#REF!</definedName>
    <definedName name="TRABALHO" localSheetId="8">#REF!</definedName>
    <definedName name="TRABALHO" localSheetId="7">#REF!</definedName>
    <definedName name="TRABALHO" localSheetId="4">#REF!</definedName>
    <definedName name="TRABALHO" localSheetId="3">#REF!</definedName>
    <definedName name="TRABALHO" localSheetId="2">#REF!</definedName>
    <definedName name="TRABALHO" localSheetId="1">#REF!</definedName>
    <definedName name="TRABALHO" localSheetId="0">#REF!</definedName>
    <definedName name="TRABALHO">#REF!</definedName>
  </definedNames>
  <calcPr calcId="125725"/>
</workbook>
</file>

<file path=xl/calcChain.xml><?xml version="1.0" encoding="utf-8"?>
<calcChain xmlns="http://schemas.openxmlformats.org/spreadsheetml/2006/main">
  <c r="AT40" i="5"/>
  <c r="AS40"/>
  <c r="AR40"/>
  <c r="AQ40"/>
  <c r="AP40"/>
  <c r="AO40"/>
  <c r="AN40"/>
  <c r="AM40"/>
  <c r="AL40"/>
  <c r="AK40"/>
  <c r="AJ40"/>
  <c r="AI40"/>
  <c r="AH40"/>
  <c r="AG40"/>
  <c r="AF40"/>
  <c r="AE40"/>
  <c r="AD40"/>
  <c r="AC40"/>
  <c r="AB40"/>
  <c r="AA40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C40"/>
  <c r="B40"/>
  <c r="AJ7" i="2"/>
  <c r="AJ11"/>
  <c r="AJ20"/>
  <c r="X20" i="13" l="1"/>
  <c r="U20"/>
  <c r="V20"/>
  <c r="Z20"/>
  <c r="D20"/>
  <c r="Y20"/>
  <c r="S20"/>
  <c r="B20"/>
  <c r="P20"/>
  <c r="H20"/>
  <c r="G20"/>
  <c r="L20"/>
  <c r="AA20"/>
  <c r="K20"/>
  <c r="W20"/>
  <c r="T20"/>
  <c r="F20"/>
  <c r="J20"/>
  <c r="R20"/>
  <c r="AB20"/>
  <c r="E20"/>
  <c r="N20"/>
  <c r="Q20"/>
  <c r="O20"/>
  <c r="I20"/>
  <c r="X11"/>
  <c r="U11"/>
  <c r="V11"/>
  <c r="Z11"/>
  <c r="D11"/>
  <c r="Y11"/>
  <c r="S11"/>
  <c r="B11"/>
  <c r="P11"/>
  <c r="H11"/>
  <c r="G11"/>
  <c r="L11"/>
  <c r="AA11"/>
  <c r="K11"/>
  <c r="W11"/>
  <c r="T11"/>
  <c r="F11"/>
  <c r="J11"/>
  <c r="R11"/>
  <c r="AB11"/>
  <c r="E11"/>
  <c r="N11"/>
  <c r="Q11"/>
  <c r="O11"/>
  <c r="I11"/>
  <c r="X7"/>
  <c r="U7"/>
  <c r="V7"/>
  <c r="Z7"/>
  <c r="D7"/>
  <c r="Y7"/>
  <c r="S7"/>
  <c r="B7"/>
  <c r="P7"/>
  <c r="H7"/>
  <c r="G7"/>
  <c r="L7"/>
  <c r="AA7"/>
  <c r="K7"/>
  <c r="W7"/>
  <c r="T7"/>
  <c r="F7"/>
  <c r="J7"/>
  <c r="R7"/>
  <c r="AB7"/>
  <c r="E7"/>
  <c r="N7"/>
  <c r="Q7"/>
  <c r="O7"/>
  <c r="I7"/>
  <c r="T20" i="10"/>
  <c r="T11"/>
  <c r="T7"/>
  <c r="B20"/>
  <c r="J20"/>
  <c r="O20"/>
  <c r="Z20"/>
  <c r="V20"/>
  <c r="W20"/>
  <c r="D20"/>
  <c r="AB20"/>
  <c r="E20"/>
  <c r="AA20"/>
  <c r="X20"/>
  <c r="C20"/>
  <c r="R20"/>
  <c r="I20"/>
  <c r="H20"/>
  <c r="N20"/>
  <c r="AC20"/>
  <c r="M20"/>
  <c r="Y20"/>
  <c r="U20"/>
  <c r="AD20"/>
  <c r="S20"/>
  <c r="Q20"/>
  <c r="P20"/>
  <c r="G20"/>
  <c r="K20"/>
  <c r="L20"/>
  <c r="F20"/>
  <c r="B11"/>
  <c r="J11"/>
  <c r="O11"/>
  <c r="Z11"/>
  <c r="V11"/>
  <c r="W11"/>
  <c r="D11"/>
  <c r="AB11"/>
  <c r="E11"/>
  <c r="AA11"/>
  <c r="X11"/>
  <c r="C11"/>
  <c r="R11"/>
  <c r="I11"/>
  <c r="H11"/>
  <c r="N11"/>
  <c r="AC11"/>
  <c r="M11"/>
  <c r="Y11"/>
  <c r="U11"/>
  <c r="AD11"/>
  <c r="S11"/>
  <c r="Q11"/>
  <c r="P11"/>
  <c r="G11"/>
  <c r="K11"/>
  <c r="L11"/>
  <c r="F11"/>
  <c r="B7"/>
  <c r="J7"/>
  <c r="O7"/>
  <c r="Z7"/>
  <c r="V7"/>
  <c r="W7"/>
  <c r="D7"/>
  <c r="AB7"/>
  <c r="E7"/>
  <c r="AA7"/>
  <c r="X7"/>
  <c r="C7"/>
  <c r="R7"/>
  <c r="I7"/>
  <c r="H7"/>
  <c r="N7"/>
  <c r="AC7"/>
  <c r="M7"/>
  <c r="Y7"/>
  <c r="U7"/>
  <c r="AD7"/>
  <c r="S7"/>
  <c r="Q7"/>
  <c r="P7"/>
  <c r="G7"/>
  <c r="K7"/>
  <c r="L7"/>
  <c r="F7"/>
  <c r="AT34" i="5"/>
  <c r="AS34"/>
  <c r="AR34"/>
  <c r="AQ34"/>
  <c r="AP34"/>
  <c r="AO34"/>
  <c r="AN34"/>
  <c r="AM34"/>
  <c r="AL34"/>
  <c r="AK34"/>
  <c r="AJ34"/>
  <c r="AI34"/>
  <c r="AH34"/>
  <c r="AG34"/>
  <c r="AF34"/>
  <c r="AE34"/>
  <c r="AD34"/>
  <c r="AC34"/>
  <c r="AB34"/>
  <c r="AA34"/>
  <c r="Z34"/>
  <c r="X34"/>
  <c r="W34"/>
  <c r="V34"/>
  <c r="U34"/>
  <c r="T34"/>
  <c r="S34"/>
  <c r="R34"/>
  <c r="Q34"/>
  <c r="P34"/>
  <c r="O34"/>
  <c r="N34"/>
  <c r="M34"/>
  <c r="L34"/>
  <c r="K34"/>
  <c r="J34"/>
  <c r="I34"/>
  <c r="H34"/>
  <c r="F34"/>
  <c r="E34"/>
  <c r="D34"/>
  <c r="B34"/>
  <c r="AC31"/>
  <c r="H31"/>
  <c r="AC30"/>
  <c r="H30"/>
  <c r="AT29"/>
  <c r="AS29"/>
  <c r="AR29"/>
  <c r="AQ29"/>
  <c r="AP29"/>
  <c r="AO29"/>
  <c r="AN29"/>
  <c r="AM29"/>
  <c r="AL29"/>
  <c r="AK29"/>
  <c r="AJ29"/>
  <c r="AI29"/>
  <c r="AH29"/>
  <c r="AG29"/>
  <c r="AF29"/>
  <c r="AE29"/>
  <c r="AD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F29"/>
  <c r="E29"/>
  <c r="D29"/>
  <c r="B29"/>
  <c r="AT22"/>
  <c r="AS22"/>
  <c r="AR22"/>
  <c r="AQ22"/>
  <c r="AP22"/>
  <c r="AO22"/>
  <c r="AN22"/>
  <c r="AM22"/>
  <c r="AL22"/>
  <c r="AK22"/>
  <c r="AJ22"/>
  <c r="AI22"/>
  <c r="AH22"/>
  <c r="AG22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T13"/>
  <c r="AS13"/>
  <c r="AR13"/>
  <c r="AQ13"/>
  <c r="AP13"/>
  <c r="AO13"/>
  <c r="AN13"/>
  <c r="AM13"/>
  <c r="AL13"/>
  <c r="AK13"/>
  <c r="AJ13"/>
  <c r="AI13"/>
  <c r="AH13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T9"/>
  <c r="AS9"/>
  <c r="AR9"/>
  <c r="AQ9"/>
  <c r="AP9"/>
  <c r="AO9"/>
  <c r="AN9"/>
  <c r="AM9"/>
  <c r="AL9"/>
  <c r="AK9"/>
  <c r="AJ9"/>
  <c r="AI9"/>
  <c r="AH9"/>
  <c r="AG9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C29" l="1"/>
  <c r="H29"/>
  <c r="AG20" i="2"/>
  <c r="AF20"/>
  <c r="AE20"/>
  <c r="AD20"/>
  <c r="AB20"/>
  <c r="AA20"/>
  <c r="Z20"/>
  <c r="X20"/>
  <c r="R20"/>
  <c r="L20"/>
  <c r="G20"/>
  <c r="E20"/>
  <c r="D20"/>
  <c r="B20"/>
  <c r="AI20"/>
  <c r="AH20"/>
  <c r="U20"/>
  <c r="Q20"/>
  <c r="W20"/>
  <c r="P20"/>
  <c r="N20"/>
  <c r="K20"/>
  <c r="J20"/>
  <c r="I20"/>
  <c r="C20"/>
  <c r="AC20"/>
  <c r="Y20"/>
  <c r="O20"/>
  <c r="V20"/>
  <c r="T20"/>
  <c r="S20"/>
  <c r="M20"/>
  <c r="H20"/>
  <c r="F20"/>
  <c r="AG11"/>
  <c r="AF11"/>
  <c r="AE11"/>
  <c r="AD11"/>
  <c r="AB11"/>
  <c r="AA11"/>
  <c r="Z11"/>
  <c r="X11"/>
  <c r="R11"/>
  <c r="L11"/>
  <c r="G11"/>
  <c r="E11"/>
  <c r="D11"/>
  <c r="B11"/>
  <c r="AI11"/>
  <c r="AH11"/>
  <c r="U11"/>
  <c r="Q11"/>
  <c r="W11"/>
  <c r="P11"/>
  <c r="N11"/>
  <c r="K11"/>
  <c r="J11"/>
  <c r="I11"/>
  <c r="C11"/>
  <c r="AC11"/>
  <c r="Y11"/>
  <c r="O11"/>
  <c r="V11"/>
  <c r="T11"/>
  <c r="S11"/>
  <c r="M11"/>
  <c r="H11"/>
  <c r="F11"/>
  <c r="U9"/>
  <c r="N9"/>
  <c r="N7" s="1"/>
  <c r="J9"/>
  <c r="Y9"/>
  <c r="Y7" s="1"/>
  <c r="H9"/>
  <c r="H7" s="1"/>
  <c r="F9"/>
  <c r="U8"/>
  <c r="F8"/>
  <c r="AG7"/>
  <c r="AF7"/>
  <c r="AE7"/>
  <c r="AD7"/>
  <c r="AB7"/>
  <c r="AA7"/>
  <c r="Z7"/>
  <c r="X7"/>
  <c r="R7"/>
  <c r="L7"/>
  <c r="G7"/>
  <c r="E7"/>
  <c r="D7"/>
  <c r="B7"/>
  <c r="AI7"/>
  <c r="AH7"/>
  <c r="Q7"/>
  <c r="W7"/>
  <c r="P7"/>
  <c r="K7"/>
  <c r="I7"/>
  <c r="C7"/>
  <c r="AC7"/>
  <c r="O7"/>
  <c r="V7"/>
  <c r="T7"/>
  <c r="S7"/>
  <c r="M7"/>
  <c r="U7" l="1"/>
  <c r="J7"/>
  <c r="F7"/>
  <c r="AE20" i="1" l="1"/>
  <c r="AD20"/>
  <c r="AC20"/>
  <c r="AB20"/>
  <c r="Z20"/>
  <c r="Y20"/>
  <c r="X20"/>
  <c r="V20"/>
  <c r="P20"/>
  <c r="K20"/>
  <c r="E20"/>
  <c r="D20"/>
  <c r="B20"/>
  <c r="AF20"/>
  <c r="U20"/>
  <c r="S20"/>
  <c r="O20"/>
  <c r="J20"/>
  <c r="I20"/>
  <c r="H20"/>
  <c r="C20"/>
  <c r="AG20"/>
  <c r="AA20"/>
  <c r="W20"/>
  <c r="N20"/>
  <c r="AH20"/>
  <c r="T20"/>
  <c r="R20"/>
  <c r="Q20"/>
  <c r="M20"/>
  <c r="L20"/>
  <c r="G20"/>
  <c r="F20"/>
  <c r="AE11"/>
  <c r="AD11"/>
  <c r="AC11"/>
  <c r="AB11"/>
  <c r="Z11"/>
  <c r="Y11"/>
  <c r="X11"/>
  <c r="V11"/>
  <c r="P11"/>
  <c r="K11"/>
  <c r="E11"/>
  <c r="D11"/>
  <c r="B11"/>
  <c r="AF11"/>
  <c r="U11"/>
  <c r="S11"/>
  <c r="O11"/>
  <c r="J11"/>
  <c r="I11"/>
  <c r="H11"/>
  <c r="C11"/>
  <c r="AG11"/>
  <c r="AA11"/>
  <c r="W11"/>
  <c r="N11"/>
  <c r="AH11"/>
  <c r="T11"/>
  <c r="R11"/>
  <c r="Q11"/>
  <c r="M11"/>
  <c r="L11"/>
  <c r="G11"/>
  <c r="F11"/>
  <c r="AE7"/>
  <c r="AD7"/>
  <c r="AC7"/>
  <c r="AB7"/>
  <c r="Z7"/>
  <c r="Y7"/>
  <c r="X7"/>
  <c r="V7"/>
  <c r="P7"/>
  <c r="K7"/>
  <c r="E7"/>
  <c r="D7"/>
  <c r="B7"/>
  <c r="AF7"/>
  <c r="U7"/>
  <c r="S7"/>
  <c r="O7"/>
  <c r="J7"/>
  <c r="I7"/>
  <c r="H7"/>
  <c r="C7"/>
  <c r="AG7"/>
  <c r="AA7"/>
  <c r="W7"/>
  <c r="N7"/>
  <c r="AH7"/>
  <c r="T7"/>
  <c r="R7"/>
  <c r="Q7"/>
  <c r="M7"/>
  <c r="L7"/>
  <c r="G7"/>
  <c r="F7"/>
</calcChain>
</file>

<file path=xl/sharedStrings.xml><?xml version="1.0" encoding="utf-8"?>
<sst xmlns="http://schemas.openxmlformats.org/spreadsheetml/2006/main" count="1703" uniqueCount="241">
  <si>
    <t>BBI</t>
  </si>
  <si>
    <t>BCA</t>
  </si>
  <si>
    <t>BFB</t>
  </si>
  <si>
    <t>BNU</t>
  </si>
  <si>
    <t>BPA</t>
  </si>
  <si>
    <t>BPSM</t>
  </si>
  <si>
    <t>UBP</t>
  </si>
  <si>
    <t>BFE</t>
  </si>
  <si>
    <t>CGD</t>
  </si>
  <si>
    <t>CPP</t>
  </si>
  <si>
    <t>SFP</t>
  </si>
  <si>
    <t>BCI</t>
  </si>
  <si>
    <t>BCM</t>
  </si>
  <si>
    <t>BCP</t>
  </si>
  <si>
    <t>BIC</t>
  </si>
  <si>
    <t>BPI</t>
  </si>
  <si>
    <t>BTA</t>
  </si>
  <si>
    <t>M G</t>
  </si>
  <si>
    <t>ABN</t>
  </si>
  <si>
    <t>B B</t>
  </si>
  <si>
    <t>BTQ</t>
  </si>
  <si>
    <t>CITI</t>
  </si>
  <si>
    <t>C L</t>
  </si>
  <si>
    <t>DBI</t>
  </si>
  <si>
    <t>BNC</t>
  </si>
  <si>
    <t>MELLO</t>
  </si>
  <si>
    <t>BBV</t>
  </si>
  <si>
    <t>BEX</t>
  </si>
  <si>
    <t xml:space="preserve">    Comercial</t>
  </si>
  <si>
    <t xml:space="preserve">    Outra</t>
  </si>
  <si>
    <t xml:space="preserve">    de 26 a 30 anos</t>
  </si>
  <si>
    <t xml:space="preserve">    de 31 a 35 anos</t>
  </si>
  <si>
    <t xml:space="preserve">    de 36 a 40 anos</t>
  </si>
  <si>
    <t xml:space="preserve">    de 41 a 45 anos</t>
  </si>
  <si>
    <t xml:space="preserve">    de 46 a 55 anos</t>
  </si>
  <si>
    <t xml:space="preserve">    mais de 55 anos</t>
  </si>
  <si>
    <t xml:space="preserve">    de 6 a 10 anos</t>
  </si>
  <si>
    <t xml:space="preserve">    de 11 a 20 anos</t>
  </si>
  <si>
    <t xml:space="preserve">    de 21 a 30 anos</t>
  </si>
  <si>
    <t xml:space="preserve">    mais de 30 anos</t>
  </si>
  <si>
    <t>BESCL</t>
  </si>
  <si>
    <t>BNP</t>
  </si>
  <si>
    <t>CHASE</t>
  </si>
  <si>
    <t xml:space="preserve">     Comercial</t>
  </si>
  <si>
    <t xml:space="preserve">     Outra</t>
  </si>
  <si>
    <t xml:space="preserve">     de 26 a 30 anos</t>
  </si>
  <si>
    <t xml:space="preserve">     de 31 a 35 anos</t>
  </si>
  <si>
    <t xml:space="preserve">     de 36 a 40 anos</t>
  </si>
  <si>
    <t xml:space="preserve">     de 41 a 45 anos</t>
  </si>
  <si>
    <t xml:space="preserve">     de 46 a 55 anos</t>
  </si>
  <si>
    <t xml:space="preserve">     mais de 55 anos</t>
  </si>
  <si>
    <t xml:space="preserve">     de 6 a 10 anos</t>
  </si>
  <si>
    <t xml:space="preserve">     de 11 a 20 anos</t>
  </si>
  <si>
    <t xml:space="preserve">     de 21 a 30 anos</t>
  </si>
  <si>
    <t xml:space="preserve">     mais de 30 anos</t>
  </si>
  <si>
    <t xml:space="preserve"> 2. EMPREGADOS AFECTOS A:</t>
  </si>
  <si>
    <t xml:space="preserve">    Repres.Banco no Estrang.</t>
  </si>
  <si>
    <t xml:space="preserve">    Bancos Est.Incl.Consol.</t>
  </si>
  <si>
    <t xml:space="preserve">    Bancos Oper.Portug.Cons.</t>
  </si>
  <si>
    <t xml:space="preserve">    Outras Subs.Consolidadas</t>
  </si>
  <si>
    <t xml:space="preserve"> 3. TOTAL GERAL</t>
  </si>
  <si>
    <t>BESSI</t>
  </si>
  <si>
    <t>BII</t>
  </si>
  <si>
    <t>BNI</t>
  </si>
  <si>
    <t>BPN</t>
  </si>
  <si>
    <t>BSN</t>
  </si>
  <si>
    <t>CISF</t>
  </si>
  <si>
    <t>nd</t>
  </si>
  <si>
    <t xml:space="preserve">     de 25 a 29 anos</t>
  </si>
  <si>
    <t xml:space="preserve">     de 30 a 34 anos</t>
  </si>
  <si>
    <t xml:space="preserve">     de 35 a 39 anos</t>
  </si>
  <si>
    <t xml:space="preserve">     de 40 a 44 anos</t>
  </si>
  <si>
    <t xml:space="preserve">     de 45 a 54 anos</t>
  </si>
  <si>
    <t xml:space="preserve">     mais de 54 anos</t>
  </si>
  <si>
    <t xml:space="preserve">     de 1 a 5 anos</t>
  </si>
  <si>
    <t xml:space="preserve">     de 5 a 10 anos</t>
  </si>
  <si>
    <t xml:space="preserve">     de 10 a 15 anos</t>
  </si>
  <si>
    <t xml:space="preserve">     mais de 15 anos</t>
  </si>
  <si>
    <t xml:space="preserve">     Ensino Bßsico</t>
  </si>
  <si>
    <t xml:space="preserve">     Ensino Secundßrio</t>
  </si>
  <si>
    <t xml:space="preserve">     Ensino Superior</t>
  </si>
  <si>
    <t>Número de Empregados</t>
  </si>
  <si>
    <t>BANIF</t>
  </si>
  <si>
    <t>BOT</t>
  </si>
  <si>
    <t>CCCAM</t>
  </si>
  <si>
    <t>ITAÚ</t>
  </si>
  <si>
    <t>a)</t>
  </si>
  <si>
    <t>1. ACTIVIDADE DOMÉSTICA</t>
  </si>
  <si>
    <t>Comercial</t>
  </si>
  <si>
    <t>Outra</t>
  </si>
  <si>
    <t>Até 24 anos</t>
  </si>
  <si>
    <t>de 25 a 29 anos</t>
  </si>
  <si>
    <t>de 30 a 34 anos</t>
  </si>
  <si>
    <t>de 35 a 39 anos</t>
  </si>
  <si>
    <t>de 40 a 44 anos</t>
  </si>
  <si>
    <t>de 45 a 54 anos</t>
  </si>
  <si>
    <t>mais de 54 anos</t>
  </si>
  <si>
    <t>Até 1 ano</t>
  </si>
  <si>
    <t>de 1 a 5 anos</t>
  </si>
  <si>
    <t>de 6 a 10 anos</t>
  </si>
  <si>
    <t>de 11 a 15 anos</t>
  </si>
  <si>
    <t>mais de 15 anos</t>
  </si>
  <si>
    <t>Ensino Básico</t>
  </si>
  <si>
    <t>Ensino Secundário</t>
  </si>
  <si>
    <t>Ensino Superior</t>
  </si>
  <si>
    <t>2. EMPREGADOS AFECTOS A:</t>
  </si>
  <si>
    <t>Repres.Banco no Estrag.</t>
  </si>
  <si>
    <t>Bancos Estrg.Consolidados</t>
  </si>
  <si>
    <t>Bancos a Operar em Portugal Cons.</t>
  </si>
  <si>
    <t>Outras Subsidiárias Consol.</t>
  </si>
  <si>
    <t>3. TOTAL GERAL</t>
  </si>
  <si>
    <t>(a) Dados relativos ao exercício de 1993</t>
  </si>
  <si>
    <t>EFISA</t>
  </si>
  <si>
    <t>BOSTON</t>
  </si>
  <si>
    <t>BPP</t>
  </si>
  <si>
    <t>CENTRAL</t>
  </si>
  <si>
    <t>CETELEM</t>
  </si>
  <si>
    <t>a) Dados relativos a Dez/96.</t>
  </si>
  <si>
    <t>BAI</t>
  </si>
  <si>
    <t>BES</t>
  </si>
  <si>
    <t>BESI</t>
  </si>
  <si>
    <t>IMIBANK</t>
  </si>
  <si>
    <t>(1)</t>
  </si>
  <si>
    <t>(1)Dados de Dez/97</t>
  </si>
  <si>
    <t>MANUF</t>
  </si>
  <si>
    <t>LLOYDS</t>
  </si>
  <si>
    <t>BARCLAY</t>
  </si>
  <si>
    <t>BFN</t>
  </si>
  <si>
    <t>CFP</t>
  </si>
  <si>
    <t>BCPA</t>
  </si>
  <si>
    <t>BIG</t>
  </si>
  <si>
    <t>BTSI</t>
  </si>
  <si>
    <t>BBVA</t>
  </si>
  <si>
    <t>BCPI</t>
  </si>
  <si>
    <t>CBI</t>
  </si>
  <si>
    <t>BEST</t>
  </si>
  <si>
    <t>BPG</t>
  </si>
  <si>
    <t>CREDIFIN</t>
  </si>
  <si>
    <t>POPULAR</t>
  </si>
  <si>
    <t>RURAL</t>
  </si>
  <si>
    <t>BAC</t>
  </si>
  <si>
    <t>(a)</t>
  </si>
  <si>
    <t>(a) A distribuição do total de empregados por funções e habilitações corresponde a uma estimativa.</t>
  </si>
  <si>
    <t>BST</t>
  </si>
  <si>
    <t>SANTANDER</t>
  </si>
  <si>
    <r>
      <t xml:space="preserve">BST </t>
    </r>
    <r>
      <rPr>
        <vertAlign val="superscript"/>
        <sz val="10"/>
        <rFont val="Arial"/>
        <family val="2"/>
      </rPr>
      <t>(2)</t>
    </r>
  </si>
  <si>
    <t>(*)</t>
  </si>
  <si>
    <t>Até 19 anos</t>
  </si>
  <si>
    <t>De 20 a 24 anos</t>
  </si>
  <si>
    <t>De 50 a 54 anos</t>
  </si>
  <si>
    <t>De 55 a 59 anos</t>
  </si>
  <si>
    <t>De 60 anos ou mais</t>
  </si>
  <si>
    <t>(*) Não tendo sido disponibilizada a distribuição dos empregados pelas diferentes categorias foram utilizados os pesos de 2008</t>
  </si>
  <si>
    <t>DEZEMBRO 1990</t>
  </si>
  <si>
    <t>GENRALE</t>
  </si>
  <si>
    <t>DEZEMBRO 1987</t>
  </si>
  <si>
    <t>DEZEMBRO 1988</t>
  </si>
  <si>
    <t>GENERALE</t>
  </si>
  <si>
    <t>DEZEMBRO 1989</t>
  </si>
  <si>
    <t>BARCLAYS</t>
  </si>
  <si>
    <t>HISPANO</t>
  </si>
  <si>
    <t xml:space="preserve">    Até 25 anos</t>
  </si>
  <si>
    <t xml:space="preserve">    Até 5 anos</t>
  </si>
  <si>
    <t>DEZEMBRO 1991</t>
  </si>
  <si>
    <t>Atividade Doméstica</t>
  </si>
  <si>
    <t>DEZEMBRO 1992</t>
  </si>
  <si>
    <t xml:space="preserve">     Até 25 anos</t>
  </si>
  <si>
    <t xml:space="preserve">     Até 5 anos</t>
  </si>
  <si>
    <t>BB</t>
  </si>
  <si>
    <t>CHEMICAL</t>
  </si>
  <si>
    <t>FINANTIA</t>
  </si>
  <si>
    <t>FINIBANCO</t>
  </si>
  <si>
    <t>DEZEMBRO 1993</t>
  </si>
  <si>
    <t>1. ATIVIDADE DOMÉSTICA</t>
  </si>
  <si>
    <t xml:space="preserve">     Até 24 anos</t>
  </si>
  <si>
    <t xml:space="preserve">     Até 1 ano</t>
  </si>
  <si>
    <t>DEZEMBRO 1994</t>
  </si>
  <si>
    <t>CREDIBANCO</t>
  </si>
  <si>
    <t>SABADELL</t>
  </si>
  <si>
    <t>DEZEMBRO 1995</t>
  </si>
  <si>
    <t>MELLO IMOB.</t>
  </si>
  <si>
    <t>MELLO INVEST.</t>
  </si>
  <si>
    <t>DEZEMBRO 1996</t>
  </si>
  <si>
    <t>ALVES RIBEIRO</t>
  </si>
  <si>
    <t>CEHMICAL</t>
  </si>
  <si>
    <t>EXPRESSO ATLÂNTICO</t>
  </si>
  <si>
    <t>INTERBANCO</t>
  </si>
  <si>
    <t>UNIVERSO</t>
  </si>
  <si>
    <t>DEZEMBRO 1997</t>
  </si>
  <si>
    <t>ARGENTARIA NEGÓCIOS</t>
  </si>
  <si>
    <t>BANCO BPI</t>
  </si>
  <si>
    <t>DEZEMBRO 1998</t>
  </si>
  <si>
    <t>ARGENTARIA</t>
  </si>
  <si>
    <t>DEUTSCHE BANK</t>
  </si>
  <si>
    <t>FINNATIA</t>
  </si>
  <si>
    <t>FORTIS BANK</t>
  </si>
  <si>
    <t>IMI BANK (SANPAOLO)</t>
  </si>
  <si>
    <t>MELLO INV.</t>
  </si>
  <si>
    <t>DEZEMBRO 1999</t>
  </si>
  <si>
    <t>BNP PARIBAS</t>
  </si>
  <si>
    <t>IMIBANK (SANPAOLO)</t>
  </si>
  <si>
    <t>MADESANT</t>
  </si>
  <si>
    <t>DEZEMBRO 2000</t>
  </si>
  <si>
    <t>DEZEMBRO 2001</t>
  </si>
  <si>
    <t>ACTIVOBANK</t>
  </si>
  <si>
    <t>BANCO MAIS</t>
  </si>
  <si>
    <t>CAIXA GALICIA</t>
  </si>
  <si>
    <t>CAIXA VIGO</t>
  </si>
  <si>
    <t>ACTIVO BANK</t>
  </si>
  <si>
    <t>BANIF INV</t>
  </si>
  <si>
    <t>DEZEMBRO 2002</t>
  </si>
  <si>
    <t>DEZEMBRO 2003</t>
  </si>
  <si>
    <t>BANIF MAIS</t>
  </si>
  <si>
    <t>DEZEMBRO 2004</t>
  </si>
  <si>
    <t>BANCO INVEST</t>
  </si>
  <si>
    <t>DEZEMBRO 2005</t>
  </si>
  <si>
    <t>DEZEMBRO 2006</t>
  </si>
  <si>
    <t>BNP PRIVATE</t>
  </si>
  <si>
    <t>DEZEMBRO 2007</t>
  </si>
  <si>
    <t>IMIBNAK (SANPAOLO)</t>
  </si>
  <si>
    <t>SANTANDER CONSUMER</t>
  </si>
  <si>
    <t>DEZEMBRO 2008</t>
  </si>
  <si>
    <r>
      <t>BNP PARIBAS</t>
    </r>
    <r>
      <rPr>
        <vertAlign val="superscript"/>
        <sz val="10"/>
        <rFont val="Arial"/>
        <family val="2"/>
      </rPr>
      <t>(1)</t>
    </r>
  </si>
  <si>
    <r>
      <t>BNP PRIVATE</t>
    </r>
    <r>
      <rPr>
        <vertAlign val="superscript"/>
        <sz val="10"/>
        <rFont val="Arial"/>
        <family val="2"/>
      </rPr>
      <t xml:space="preserve"> (1)</t>
    </r>
  </si>
  <si>
    <t>BANCO BIC</t>
  </si>
  <si>
    <t>DEZEMBRO 2009</t>
  </si>
  <si>
    <r>
      <t>BANCO INVEST</t>
    </r>
    <r>
      <rPr>
        <b/>
        <vertAlign val="superscript"/>
        <sz val="10"/>
        <color theme="1"/>
        <rFont val="Calibri"/>
        <family val="2"/>
        <scheme val="minor"/>
      </rPr>
      <t>(1)</t>
    </r>
  </si>
  <si>
    <t>(1) Valores relativos a 2007 por indisponibilidade de elementos para 2008</t>
  </si>
  <si>
    <t>(2) Empregados afectos a representações no estrangeiro, bancos consolidados e outras subsidiárias consolidadas de 2007 por indisponibilidade de elementos para 2008</t>
  </si>
  <si>
    <t>BEE</t>
  </si>
  <si>
    <t xml:space="preserve"> 1. POR ACTIVIDADE</t>
  </si>
  <si>
    <t xml:space="preserve"> 2. POR IDADES</t>
  </si>
  <si>
    <t xml:space="preserve"> 3. POR ANTIGUIDADE</t>
  </si>
  <si>
    <t xml:space="preserve"> 1.1 POR ACTIVIDADE</t>
  </si>
  <si>
    <t xml:space="preserve"> 1.2 POR IDADES</t>
  </si>
  <si>
    <t xml:space="preserve"> 1.3 POR ANTIGUIDADE</t>
  </si>
  <si>
    <t>1.1 POR ACTIVIDADE</t>
  </si>
  <si>
    <t>1.2 POR IDADES</t>
  </si>
  <si>
    <t>1.3 POR ANTIGUIDADE</t>
  </si>
  <si>
    <t>1.4 POR HABILIT. LITERÁRIAS</t>
  </si>
  <si>
    <t>(a) A distribuição do total de empregados por habilitações corresponde a uma estimativa.</t>
  </si>
</sst>
</file>

<file path=xl/styles.xml><?xml version="1.0" encoding="utf-8"?>
<styleSheet xmlns="http://schemas.openxmlformats.org/spreadsheetml/2006/main">
  <numFmts count="5">
    <numFmt numFmtId="164" formatCode="_-* #,##0\ _E_s_c_._-;\-* #,##0\ _E_s_c_._-;_-* &quot;-&quot;\ _E_s_c_._-;_-@_-"/>
    <numFmt numFmtId="165" formatCode="_-* #,##0.00\ _E_s_c_._-;\-* #,##0.00\ _E_s_c_._-;_-* &quot;-&quot;??\ _E_s_c_._-;_-@_-"/>
    <numFmt numFmtId="166" formatCode="_-* #,##0\ &quot;Esc.&quot;_-;\-* #,##0\ &quot;Esc.&quot;_-;_-* &quot;-&quot;\ &quot;Esc.&quot;_-;_-@_-"/>
    <numFmt numFmtId="167" formatCode="_-* #,##0.00\ &quot;Esc.&quot;_-;\-* #,##0.00\ &quot;Esc.&quot;_-;_-* &quot;-&quot;??\ &quot;Esc.&quot;_-;_-@_-"/>
    <numFmt numFmtId="168" formatCode="#,##0\ ;\(#,##0\);\-\ "/>
  </numFmts>
  <fonts count="8">
    <font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</fills>
  <borders count="9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</borders>
  <cellStyleXfs count="6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40">
    <xf numFmtId="0" fontId="0" fillId="0" borderId="0" xfId="0"/>
    <xf numFmtId="49" fontId="0" fillId="0" borderId="0" xfId="0" applyNumberFormat="1" applyFont="1" applyAlignment="1" applyProtection="1">
      <alignment horizontal="left"/>
    </xf>
    <xf numFmtId="49" fontId="0" fillId="0" borderId="0" xfId="0" applyNumberFormat="1" applyFont="1" applyAlignment="1" applyProtection="1">
      <alignment horizontal="fill"/>
    </xf>
    <xf numFmtId="0" fontId="1" fillId="0" borderId="0" xfId="1"/>
    <xf numFmtId="0" fontId="3" fillId="0" borderId="0" xfId="0" applyFont="1"/>
    <xf numFmtId="49" fontId="3" fillId="0" borderId="0" xfId="0" applyNumberFormat="1" applyFont="1" applyAlignment="1" applyProtection="1">
      <alignment horizontal="fill"/>
    </xf>
    <xf numFmtId="0" fontId="3" fillId="0" borderId="0" xfId="0" applyNumberFormat="1" applyFont="1" applyProtection="1">
      <protection locked="0"/>
    </xf>
    <xf numFmtId="0" fontId="4" fillId="0" borderId="0" xfId="0" applyFont="1"/>
    <xf numFmtId="0" fontId="4" fillId="0" borderId="0" xfId="0" quotePrefix="1" applyFont="1"/>
    <xf numFmtId="0" fontId="3" fillId="2" borderId="1" xfId="0" applyFont="1" applyFill="1" applyBorder="1"/>
    <xf numFmtId="168" fontId="5" fillId="2" borderId="2" xfId="1" applyNumberFormat="1" applyFont="1" applyFill="1" applyBorder="1" applyAlignment="1">
      <alignment horizontal="center" vertical="center" wrapText="1"/>
    </xf>
    <xf numFmtId="168" fontId="5" fillId="2" borderId="3" xfId="1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left" vertical="center"/>
    </xf>
    <xf numFmtId="168" fontId="5" fillId="3" borderId="0" xfId="0" applyNumberFormat="1" applyFont="1" applyFill="1" applyBorder="1"/>
    <xf numFmtId="168" fontId="5" fillId="3" borderId="5" xfId="0" applyNumberFormat="1" applyFont="1" applyFill="1" applyBorder="1"/>
    <xf numFmtId="49" fontId="4" fillId="0" borderId="4" xfId="0" applyNumberFormat="1" applyFont="1" applyBorder="1" applyAlignment="1" applyProtection="1">
      <alignment horizontal="left"/>
    </xf>
    <xf numFmtId="168" fontId="5" fillId="0" borderId="0" xfId="0" applyNumberFormat="1" applyFont="1" applyFill="1" applyBorder="1"/>
    <xf numFmtId="168" fontId="5" fillId="0" borderId="5" xfId="0" applyNumberFormat="1" applyFont="1" applyFill="1" applyBorder="1"/>
    <xf numFmtId="0" fontId="3" fillId="0" borderId="0" xfId="0" applyFont="1" applyFill="1"/>
    <xf numFmtId="49" fontId="3" fillId="0" borderId="4" xfId="0" applyNumberFormat="1" applyFont="1" applyBorder="1" applyAlignment="1" applyProtection="1">
      <alignment horizontal="left"/>
    </xf>
    <xf numFmtId="168" fontId="6" fillId="0" borderId="0" xfId="0" applyNumberFormat="1" applyFont="1" applyFill="1" applyBorder="1"/>
    <xf numFmtId="168" fontId="6" fillId="0" borderId="5" xfId="0" applyNumberFormat="1" applyFont="1" applyFill="1" applyBorder="1"/>
    <xf numFmtId="168" fontId="5" fillId="0" borderId="0" xfId="0" applyNumberFormat="1" applyFont="1" applyFill="1" applyBorder="1" applyAlignment="1">
      <alignment horizontal="right"/>
    </xf>
    <xf numFmtId="168" fontId="6" fillId="0" borderId="0" xfId="0" applyNumberFormat="1" applyFont="1" applyFill="1" applyBorder="1" applyAlignment="1">
      <alignment horizontal="right"/>
    </xf>
    <xf numFmtId="49" fontId="4" fillId="0" borderId="6" xfId="0" applyNumberFormat="1" applyFont="1" applyBorder="1" applyAlignment="1" applyProtection="1">
      <alignment horizontal="left"/>
    </xf>
    <xf numFmtId="168" fontId="5" fillId="0" borderId="7" xfId="0" applyNumberFormat="1" applyFont="1" applyFill="1" applyBorder="1"/>
    <xf numFmtId="168" fontId="5" fillId="0" borderId="8" xfId="0" applyNumberFormat="1" applyFont="1" applyFill="1" applyBorder="1"/>
    <xf numFmtId="168" fontId="5" fillId="3" borderId="0" xfId="0" applyNumberFormat="1" applyFont="1" applyFill="1" applyBorder="1" applyAlignment="1">
      <alignment horizontal="center"/>
    </xf>
    <xf numFmtId="0" fontId="0" fillId="0" borderId="0" xfId="1" applyFont="1"/>
    <xf numFmtId="49" fontId="3" fillId="0" borderId="6" xfId="0" applyNumberFormat="1" applyFont="1" applyBorder="1" applyAlignment="1" applyProtection="1">
      <alignment horizontal="left"/>
    </xf>
    <xf numFmtId="168" fontId="6" fillId="0" borderId="7" xfId="0" applyNumberFormat="1" applyFont="1" applyFill="1" applyBorder="1"/>
    <xf numFmtId="168" fontId="6" fillId="0" borderId="8" xfId="0" applyNumberFormat="1" applyFont="1" applyFill="1" applyBorder="1"/>
    <xf numFmtId="0" fontId="4" fillId="2" borderId="1" xfId="0" applyFont="1" applyFill="1" applyBorder="1"/>
    <xf numFmtId="168" fontId="5" fillId="0" borderId="7" xfId="0" applyNumberFormat="1" applyFont="1" applyFill="1" applyBorder="1" applyAlignment="1">
      <alignment horizontal="right"/>
    </xf>
    <xf numFmtId="0" fontId="0" fillId="0" borderId="0" xfId="0" applyFont="1"/>
    <xf numFmtId="0" fontId="5" fillId="0" borderId="6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0" fillId="0" borderId="0" xfId="0" applyNumberFormat="1" applyFont="1" applyProtection="1">
      <protection locked="0"/>
    </xf>
    <xf numFmtId="168" fontId="0" fillId="0" borderId="0" xfId="0" applyNumberFormat="1" applyFont="1" applyProtection="1">
      <protection locked="0"/>
    </xf>
    <xf numFmtId="168" fontId="3" fillId="0" borderId="0" xfId="0" applyNumberFormat="1" applyFont="1"/>
  </cellXfs>
  <cellStyles count="6">
    <cellStyle name="Comma [0]_Sheet1" xfId="2"/>
    <cellStyle name="Comma_Sheet1" xfId="3"/>
    <cellStyle name="Currency [0]_Sheet1" xfId="4"/>
    <cellStyle name="Currency_Sheet1" xfId="5"/>
    <cellStyle name="Normal" xfId="0" builtinId="0"/>
    <cellStyle name="Normal 2" xfId="1"/>
  </cellStyles>
  <dxfs count="14">
    <dxf>
      <font>
        <b/>
        <i val="0"/>
        <condense val="0"/>
        <extend val="0"/>
        <color indexed="10"/>
      </font>
      <fill>
        <patternFill>
          <bgColor indexed="8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8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8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8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8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8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8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4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-apb\cef\Documentos\INSER\EMPREGADO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ssociacao\My%20Documents\INSER\EMPREGADO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-apb\cef\Documents%20and%20Settings\Associacao\My%20Documents\INSER\EMPREGADO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era%20Flores\Documents\BASE%20DE%20DADOS%20BANCOS\Antigos\17%20-%20Dezembro%201995\BALCOE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MPREGADOS_2008"/>
      <sheetName val="EMPREGADOS_2007"/>
      <sheetName val="EMPREGADOS_2007_sem_BPN_EF_BPP"/>
      <sheetName val="EMPREGADOS_2006"/>
      <sheetName val="EMPREGADOS_2005"/>
      <sheetName val="EMPREGADOS_2004"/>
      <sheetName val="EMPREGADOS_2003"/>
      <sheetName val="EMPREGADOS_2002"/>
      <sheetName val="EMPREGADOS_200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MPREGADOS_2007"/>
      <sheetName val="EMPREGADOS_2006"/>
      <sheetName val="EMPREGADOS_2005"/>
      <sheetName val="EMPREGADOS_2004"/>
      <sheetName val="EMPREGADOS_2003"/>
      <sheetName val="EMPREGADOS_2002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MPREGADOS_2005"/>
      <sheetName val="EMPREGADOS_2004"/>
      <sheetName val="EMPREGADOS_2003"/>
      <sheetName val="EMPREGADOS_2002"/>
      <sheetName val="EMPREGADOS_2006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ALCOES"/>
    </sheetNames>
    <sheetDataSet>
      <sheetData sheetId="0">
        <row r="14">
          <cell r="E14">
            <v>2</v>
          </cell>
          <cell r="F14">
            <v>73</v>
          </cell>
          <cell r="G14">
            <v>70</v>
          </cell>
          <cell r="H14">
            <v>2</v>
          </cell>
          <cell r="I14">
            <v>173</v>
          </cell>
          <cell r="J14">
            <v>50</v>
          </cell>
          <cell r="K14">
            <v>37</v>
          </cell>
          <cell r="L14">
            <v>102</v>
          </cell>
          <cell r="M14">
            <v>30</v>
          </cell>
          <cell r="N14">
            <v>369</v>
          </cell>
          <cell r="O14">
            <v>400</v>
          </cell>
          <cell r="P14">
            <v>1</v>
          </cell>
          <cell r="Q14">
            <v>15</v>
          </cell>
          <cell r="R14">
            <v>175</v>
          </cell>
          <cell r="S14">
            <v>41</v>
          </cell>
          <cell r="T14">
            <v>50</v>
          </cell>
          <cell r="U14">
            <v>11</v>
          </cell>
          <cell r="V14">
            <v>25</v>
          </cell>
          <cell r="W14">
            <v>0</v>
          </cell>
          <cell r="X14">
            <v>7</v>
          </cell>
          <cell r="Y14">
            <v>189</v>
          </cell>
          <cell r="Z14">
            <v>1</v>
          </cell>
          <cell r="AA14">
            <v>345</v>
          </cell>
          <cell r="AB14">
            <v>3</v>
          </cell>
          <cell r="AC14">
            <v>4</v>
          </cell>
          <cell r="AD14">
            <v>230</v>
          </cell>
          <cell r="AE14">
            <v>1</v>
          </cell>
          <cell r="AF14">
            <v>262</v>
          </cell>
          <cell r="AG14">
            <v>492</v>
          </cell>
          <cell r="AH14">
            <v>512</v>
          </cell>
          <cell r="AI14">
            <v>3</v>
          </cell>
          <cell r="AJ14">
            <v>2</v>
          </cell>
          <cell r="AK14">
            <v>2</v>
          </cell>
          <cell r="AL14">
            <v>20</v>
          </cell>
          <cell r="AM14">
            <v>144</v>
          </cell>
          <cell r="AN14">
            <v>2</v>
          </cell>
          <cell r="AO14">
            <v>2</v>
          </cell>
          <cell r="AP14">
            <v>2</v>
          </cell>
          <cell r="AQ14">
            <v>1</v>
          </cell>
          <cell r="AR14">
            <v>13</v>
          </cell>
          <cell r="AS14">
            <v>2</v>
          </cell>
          <cell r="AT14">
            <v>1</v>
          </cell>
          <cell r="AU14">
            <v>50</v>
          </cell>
          <cell r="AV14">
            <v>130</v>
          </cell>
          <cell r="AW14">
            <v>1</v>
          </cell>
          <cell r="AX14">
            <v>174</v>
          </cell>
          <cell r="AY14">
            <v>4221</v>
          </cell>
        </row>
        <row r="16">
          <cell r="E16">
            <v>0</v>
          </cell>
          <cell r="F16">
            <v>5</v>
          </cell>
          <cell r="G16">
            <v>2</v>
          </cell>
          <cell r="H16">
            <v>0</v>
          </cell>
          <cell r="I16">
            <v>15</v>
          </cell>
          <cell r="J16">
            <v>3</v>
          </cell>
          <cell r="K16">
            <v>0</v>
          </cell>
          <cell r="L16">
            <v>8</v>
          </cell>
          <cell r="M16">
            <v>1</v>
          </cell>
          <cell r="N16">
            <v>26</v>
          </cell>
          <cell r="O16">
            <v>26</v>
          </cell>
          <cell r="P16">
            <v>0</v>
          </cell>
          <cell r="Q16">
            <v>1</v>
          </cell>
          <cell r="R16">
            <v>10</v>
          </cell>
          <cell r="S16">
            <v>2</v>
          </cell>
          <cell r="T16">
            <v>5</v>
          </cell>
          <cell r="U16">
            <v>0</v>
          </cell>
          <cell r="V16">
            <v>4</v>
          </cell>
          <cell r="W16">
            <v>0</v>
          </cell>
          <cell r="X16">
            <v>0</v>
          </cell>
          <cell r="Y16">
            <v>9</v>
          </cell>
          <cell r="Z16">
            <v>0</v>
          </cell>
          <cell r="AA16">
            <v>22</v>
          </cell>
          <cell r="AB16">
            <v>0</v>
          </cell>
          <cell r="AC16">
            <v>0</v>
          </cell>
          <cell r="AD16">
            <v>16</v>
          </cell>
          <cell r="AE16">
            <v>0</v>
          </cell>
          <cell r="AF16">
            <v>12</v>
          </cell>
          <cell r="AG16">
            <v>27</v>
          </cell>
          <cell r="AH16">
            <v>27</v>
          </cell>
          <cell r="AI16">
            <v>0</v>
          </cell>
          <cell r="AJ16">
            <v>0</v>
          </cell>
          <cell r="AK16">
            <v>0</v>
          </cell>
          <cell r="AL16">
            <v>1</v>
          </cell>
          <cell r="AM16">
            <v>8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7</v>
          </cell>
          <cell r="AS16">
            <v>0</v>
          </cell>
          <cell r="AT16">
            <v>0</v>
          </cell>
          <cell r="AU16">
            <v>5</v>
          </cell>
          <cell r="AV16">
            <v>5</v>
          </cell>
          <cell r="AW16">
            <v>0</v>
          </cell>
          <cell r="AX16">
            <v>11</v>
          </cell>
          <cell r="AY16">
            <v>258</v>
          </cell>
        </row>
        <row r="17">
          <cell r="I17">
            <v>1</v>
          </cell>
          <cell r="L17">
            <v>2</v>
          </cell>
          <cell r="N17">
            <v>1</v>
          </cell>
          <cell r="O17">
            <v>1</v>
          </cell>
          <cell r="R17">
            <v>2</v>
          </cell>
          <cell r="S17">
            <v>1</v>
          </cell>
          <cell r="Y17">
            <v>1</v>
          </cell>
          <cell r="AA17">
            <v>1</v>
          </cell>
          <cell r="AD17">
            <v>1</v>
          </cell>
          <cell r="AF17">
            <v>1</v>
          </cell>
          <cell r="AG17">
            <v>1</v>
          </cell>
          <cell r="AH17">
            <v>1</v>
          </cell>
          <cell r="AR17">
            <v>1</v>
          </cell>
          <cell r="AU17">
            <v>1</v>
          </cell>
          <cell r="AV17">
            <v>1</v>
          </cell>
          <cell r="AX17">
            <v>1</v>
          </cell>
          <cell r="AY17">
            <v>18</v>
          </cell>
        </row>
        <row r="18">
          <cell r="I18">
            <v>1</v>
          </cell>
          <cell r="N18">
            <v>1</v>
          </cell>
          <cell r="O18">
            <v>1</v>
          </cell>
          <cell r="AD18">
            <v>1</v>
          </cell>
          <cell r="AG18">
            <v>1</v>
          </cell>
          <cell r="AH18">
            <v>2</v>
          </cell>
          <cell r="AU18">
            <v>1</v>
          </cell>
          <cell r="AY18">
            <v>8</v>
          </cell>
        </row>
        <row r="19">
          <cell r="F19">
            <v>2</v>
          </cell>
          <cell r="O19">
            <v>1</v>
          </cell>
          <cell r="AA19">
            <v>1</v>
          </cell>
          <cell r="AD19">
            <v>1</v>
          </cell>
          <cell r="AF19">
            <v>1</v>
          </cell>
          <cell r="AG19">
            <v>2</v>
          </cell>
          <cell r="AH19">
            <v>1</v>
          </cell>
          <cell r="AX19">
            <v>1</v>
          </cell>
          <cell r="AY19">
            <v>10</v>
          </cell>
        </row>
        <row r="20">
          <cell r="O20">
            <v>1</v>
          </cell>
          <cell r="AA20">
            <v>1</v>
          </cell>
          <cell r="AD20">
            <v>1</v>
          </cell>
          <cell r="AG20">
            <v>1</v>
          </cell>
          <cell r="AH20">
            <v>1</v>
          </cell>
          <cell r="AM20">
            <v>1</v>
          </cell>
          <cell r="AY20">
            <v>6</v>
          </cell>
        </row>
        <row r="21">
          <cell r="F21">
            <v>1</v>
          </cell>
          <cell r="G21">
            <v>1</v>
          </cell>
          <cell r="I21">
            <v>3</v>
          </cell>
          <cell r="J21">
            <v>1</v>
          </cell>
          <cell r="L21">
            <v>1</v>
          </cell>
          <cell r="M21">
            <v>1</v>
          </cell>
          <cell r="N21">
            <v>4</v>
          </cell>
          <cell r="O21">
            <v>3</v>
          </cell>
          <cell r="Q21">
            <v>1</v>
          </cell>
          <cell r="R21">
            <v>1</v>
          </cell>
          <cell r="S21">
            <v>1</v>
          </cell>
          <cell r="T21">
            <v>1</v>
          </cell>
          <cell r="V21">
            <v>1</v>
          </cell>
          <cell r="Y21">
            <v>2</v>
          </cell>
          <cell r="AA21">
            <v>6</v>
          </cell>
          <cell r="AD21">
            <v>1</v>
          </cell>
          <cell r="AF21">
            <v>1</v>
          </cell>
          <cell r="AG21">
            <v>1</v>
          </cell>
          <cell r="AH21">
            <v>2</v>
          </cell>
          <cell r="AL21">
            <v>1</v>
          </cell>
          <cell r="AM21">
            <v>1</v>
          </cell>
          <cell r="AR21">
            <v>2</v>
          </cell>
          <cell r="AU21">
            <v>2</v>
          </cell>
          <cell r="AV21">
            <v>2</v>
          </cell>
          <cell r="AX21">
            <v>1</v>
          </cell>
          <cell r="AY21">
            <v>42</v>
          </cell>
        </row>
        <row r="22">
          <cell r="N22">
            <v>1</v>
          </cell>
          <cell r="AH22">
            <v>1</v>
          </cell>
          <cell r="AX22">
            <v>1</v>
          </cell>
          <cell r="AY22">
            <v>3</v>
          </cell>
        </row>
        <row r="23">
          <cell r="L23">
            <v>1</v>
          </cell>
          <cell r="N23">
            <v>2</v>
          </cell>
          <cell r="O23">
            <v>1</v>
          </cell>
          <cell r="T23">
            <v>2</v>
          </cell>
          <cell r="Y23">
            <v>1</v>
          </cell>
          <cell r="AA23">
            <v>1</v>
          </cell>
          <cell r="AD23">
            <v>1</v>
          </cell>
          <cell r="AF23">
            <v>1</v>
          </cell>
          <cell r="AG23">
            <v>1</v>
          </cell>
          <cell r="AH23">
            <v>1</v>
          </cell>
          <cell r="AM23">
            <v>1</v>
          </cell>
          <cell r="AU23">
            <v>1</v>
          </cell>
          <cell r="AY23">
            <v>14</v>
          </cell>
        </row>
        <row r="24">
          <cell r="N24">
            <v>1</v>
          </cell>
          <cell r="O24">
            <v>2</v>
          </cell>
          <cell r="AA24">
            <v>1</v>
          </cell>
          <cell r="AD24">
            <v>1</v>
          </cell>
          <cell r="AG24">
            <v>1</v>
          </cell>
          <cell r="AH24">
            <v>1</v>
          </cell>
          <cell r="AM24">
            <v>1</v>
          </cell>
          <cell r="AX24">
            <v>1</v>
          </cell>
          <cell r="AY24">
            <v>9</v>
          </cell>
        </row>
        <row r="25">
          <cell r="I25">
            <v>4</v>
          </cell>
          <cell r="J25">
            <v>1</v>
          </cell>
          <cell r="L25">
            <v>1</v>
          </cell>
          <cell r="N25">
            <v>4</v>
          </cell>
          <cell r="O25">
            <v>4</v>
          </cell>
          <cell r="R25">
            <v>1</v>
          </cell>
          <cell r="T25">
            <v>1</v>
          </cell>
          <cell r="V25">
            <v>3</v>
          </cell>
          <cell r="Y25">
            <v>1</v>
          </cell>
          <cell r="AA25">
            <v>2</v>
          </cell>
          <cell r="AD25">
            <v>2</v>
          </cell>
          <cell r="AF25">
            <v>1</v>
          </cell>
          <cell r="AG25">
            <v>1</v>
          </cell>
          <cell r="AH25">
            <v>3</v>
          </cell>
          <cell r="AM25">
            <v>1</v>
          </cell>
          <cell r="AR25">
            <v>1</v>
          </cell>
          <cell r="AV25">
            <v>1</v>
          </cell>
          <cell r="AX25">
            <v>2</v>
          </cell>
          <cell r="AY25">
            <v>34</v>
          </cell>
        </row>
        <row r="26">
          <cell r="I26">
            <v>1</v>
          </cell>
          <cell r="L26">
            <v>1</v>
          </cell>
          <cell r="N26">
            <v>2</v>
          </cell>
          <cell r="O26">
            <v>1</v>
          </cell>
          <cell r="R26">
            <v>1</v>
          </cell>
          <cell r="AA26">
            <v>2</v>
          </cell>
          <cell r="AF26">
            <v>1</v>
          </cell>
          <cell r="AG26">
            <v>2</v>
          </cell>
          <cell r="AH26">
            <v>2</v>
          </cell>
          <cell r="AY26">
            <v>13</v>
          </cell>
        </row>
        <row r="27">
          <cell r="I27">
            <v>1</v>
          </cell>
          <cell r="N27">
            <v>1</v>
          </cell>
          <cell r="Y27">
            <v>1</v>
          </cell>
          <cell r="AD27">
            <v>1</v>
          </cell>
          <cell r="AF27">
            <v>1</v>
          </cell>
          <cell r="AG27">
            <v>3</v>
          </cell>
          <cell r="AH27">
            <v>1</v>
          </cell>
          <cell r="AM27">
            <v>1</v>
          </cell>
          <cell r="AY27">
            <v>10</v>
          </cell>
        </row>
        <row r="28">
          <cell r="I28">
            <v>1</v>
          </cell>
          <cell r="AF28">
            <v>1</v>
          </cell>
          <cell r="AG28">
            <v>1</v>
          </cell>
          <cell r="AH28">
            <v>2</v>
          </cell>
          <cell r="AY28">
            <v>5</v>
          </cell>
        </row>
        <row r="29">
          <cell r="I29">
            <v>1</v>
          </cell>
          <cell r="L29">
            <v>1</v>
          </cell>
          <cell r="N29">
            <v>2</v>
          </cell>
          <cell r="O29">
            <v>3</v>
          </cell>
          <cell r="R29">
            <v>1</v>
          </cell>
          <cell r="AA29">
            <v>1</v>
          </cell>
          <cell r="AD29">
            <v>2</v>
          </cell>
          <cell r="AF29">
            <v>1</v>
          </cell>
          <cell r="AG29">
            <v>2</v>
          </cell>
          <cell r="AH29">
            <v>2</v>
          </cell>
          <cell r="AM29">
            <v>1</v>
          </cell>
          <cell r="AR29">
            <v>2</v>
          </cell>
          <cell r="AV29">
            <v>1</v>
          </cell>
          <cell r="AY29">
            <v>20</v>
          </cell>
        </row>
        <row r="30">
          <cell r="N30">
            <v>1</v>
          </cell>
          <cell r="O30">
            <v>1</v>
          </cell>
          <cell r="AA30">
            <v>1</v>
          </cell>
          <cell r="AF30">
            <v>2</v>
          </cell>
          <cell r="AG30">
            <v>2</v>
          </cell>
          <cell r="AH30">
            <v>1</v>
          </cell>
          <cell r="AM30">
            <v>1</v>
          </cell>
          <cell r="AX30">
            <v>2</v>
          </cell>
          <cell r="AY30">
            <v>11</v>
          </cell>
        </row>
        <row r="31">
          <cell r="I31">
            <v>1</v>
          </cell>
          <cell r="L31">
            <v>1</v>
          </cell>
          <cell r="N31">
            <v>1</v>
          </cell>
          <cell r="O31">
            <v>3</v>
          </cell>
          <cell r="R31">
            <v>2</v>
          </cell>
          <cell r="Y31">
            <v>2</v>
          </cell>
          <cell r="AA31">
            <v>1</v>
          </cell>
          <cell r="AD31">
            <v>1</v>
          </cell>
          <cell r="AF31">
            <v>1</v>
          </cell>
          <cell r="AG31">
            <v>2</v>
          </cell>
          <cell r="AH31">
            <v>2</v>
          </cell>
          <cell r="AR31">
            <v>1</v>
          </cell>
          <cell r="AY31">
            <v>18</v>
          </cell>
        </row>
        <row r="32">
          <cell r="F32">
            <v>1</v>
          </cell>
          <cell r="G32">
            <v>1</v>
          </cell>
          <cell r="J32">
            <v>1</v>
          </cell>
          <cell r="N32">
            <v>3</v>
          </cell>
          <cell r="O32">
            <v>2</v>
          </cell>
          <cell r="T32">
            <v>1</v>
          </cell>
          <cell r="Y32">
            <v>1</v>
          </cell>
          <cell r="AA32">
            <v>4</v>
          </cell>
          <cell r="AH32">
            <v>1</v>
          </cell>
          <cell r="AX32">
            <v>1</v>
          </cell>
          <cell r="AY32">
            <v>16</v>
          </cell>
        </row>
        <row r="33">
          <cell r="R33">
            <v>1</v>
          </cell>
          <cell r="AG33">
            <v>1</v>
          </cell>
          <cell r="AH33">
            <v>1</v>
          </cell>
          <cell r="AY33">
            <v>3</v>
          </cell>
        </row>
        <row r="34">
          <cell r="F34">
            <v>1</v>
          </cell>
          <cell r="N34">
            <v>1</v>
          </cell>
          <cell r="O34">
            <v>1</v>
          </cell>
          <cell r="R34">
            <v>1</v>
          </cell>
          <cell r="AD34">
            <v>1</v>
          </cell>
          <cell r="AG34">
            <v>4</v>
          </cell>
          <cell r="AH34">
            <v>1</v>
          </cell>
          <cell r="AY34">
            <v>10</v>
          </cell>
        </row>
        <row r="35">
          <cell r="I35">
            <v>1</v>
          </cell>
          <cell r="N35">
            <v>1</v>
          </cell>
          <cell r="O35">
            <v>1</v>
          </cell>
          <cell r="AD35">
            <v>2</v>
          </cell>
          <cell r="AG35">
            <v>1</v>
          </cell>
          <cell r="AH35">
            <v>1</v>
          </cell>
          <cell r="AX35">
            <v>1</v>
          </cell>
          <cell r="AY35">
            <v>8</v>
          </cell>
        </row>
        <row r="36"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3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3</v>
          </cell>
          <cell r="O36">
            <v>3</v>
          </cell>
          <cell r="P36">
            <v>0</v>
          </cell>
          <cell r="Q36">
            <v>0</v>
          </cell>
          <cell r="R36">
            <v>2</v>
          </cell>
          <cell r="S36">
            <v>1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4</v>
          </cell>
          <cell r="Z36">
            <v>0</v>
          </cell>
          <cell r="AA36">
            <v>3</v>
          </cell>
          <cell r="AB36">
            <v>0</v>
          </cell>
          <cell r="AC36">
            <v>0</v>
          </cell>
          <cell r="AD36">
            <v>4</v>
          </cell>
          <cell r="AE36">
            <v>0</v>
          </cell>
          <cell r="AF36">
            <v>4</v>
          </cell>
          <cell r="AG36">
            <v>26</v>
          </cell>
          <cell r="AH36">
            <v>15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3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1</v>
          </cell>
          <cell r="AW36">
            <v>0</v>
          </cell>
          <cell r="AX36">
            <v>2</v>
          </cell>
          <cell r="AY36">
            <v>74</v>
          </cell>
        </row>
        <row r="37">
          <cell r="AG37">
            <v>4</v>
          </cell>
          <cell r="AH37">
            <v>1</v>
          </cell>
          <cell r="AX37">
            <v>1</v>
          </cell>
          <cell r="AY37">
            <v>6</v>
          </cell>
        </row>
        <row r="38">
          <cell r="Y38">
            <v>1</v>
          </cell>
          <cell r="AG38">
            <v>1</v>
          </cell>
          <cell r="AH38">
            <v>1</v>
          </cell>
          <cell r="AY38">
            <v>3</v>
          </cell>
        </row>
        <row r="39">
          <cell r="Y39">
            <v>1</v>
          </cell>
          <cell r="AG39">
            <v>2</v>
          </cell>
          <cell r="AH39">
            <v>1</v>
          </cell>
          <cell r="AY39">
            <v>4</v>
          </cell>
        </row>
        <row r="40">
          <cell r="O40">
            <v>1</v>
          </cell>
          <cell r="AH40">
            <v>1</v>
          </cell>
          <cell r="AY40">
            <v>2</v>
          </cell>
        </row>
        <row r="41">
          <cell r="I41">
            <v>1</v>
          </cell>
          <cell r="N41">
            <v>1</v>
          </cell>
          <cell r="O41">
            <v>1</v>
          </cell>
          <cell r="R41">
            <v>1</v>
          </cell>
          <cell r="S41">
            <v>1</v>
          </cell>
          <cell r="Y41">
            <v>1</v>
          </cell>
          <cell r="AA41">
            <v>1</v>
          </cell>
          <cell r="AD41">
            <v>1</v>
          </cell>
          <cell r="AF41">
            <v>1</v>
          </cell>
          <cell r="AG41">
            <v>3</v>
          </cell>
          <cell r="AH41">
            <v>1</v>
          </cell>
          <cell r="AM41">
            <v>1</v>
          </cell>
          <cell r="AV41">
            <v>1</v>
          </cell>
          <cell r="AY41">
            <v>15</v>
          </cell>
        </row>
        <row r="42">
          <cell r="N42">
            <v>1</v>
          </cell>
          <cell r="AA42">
            <v>1</v>
          </cell>
          <cell r="AG42">
            <v>1</v>
          </cell>
          <cell r="AH42">
            <v>1</v>
          </cell>
          <cell r="AM42">
            <v>1</v>
          </cell>
          <cell r="AY42">
            <v>5</v>
          </cell>
        </row>
        <row r="43">
          <cell r="I43">
            <v>1</v>
          </cell>
          <cell r="AG43">
            <v>1</v>
          </cell>
          <cell r="AH43">
            <v>1</v>
          </cell>
          <cell r="AY43">
            <v>3</v>
          </cell>
        </row>
        <row r="44">
          <cell r="AG44">
            <v>1</v>
          </cell>
          <cell r="AH44">
            <v>1</v>
          </cell>
          <cell r="AX44">
            <v>1</v>
          </cell>
          <cell r="AY44">
            <v>3</v>
          </cell>
        </row>
        <row r="45">
          <cell r="AD45">
            <v>1</v>
          </cell>
          <cell r="AG45">
            <v>1</v>
          </cell>
          <cell r="AH45">
            <v>1</v>
          </cell>
          <cell r="AY45">
            <v>3</v>
          </cell>
        </row>
        <row r="46">
          <cell r="N46">
            <v>1</v>
          </cell>
          <cell r="O46">
            <v>1</v>
          </cell>
          <cell r="AD46">
            <v>1</v>
          </cell>
          <cell r="AG46">
            <v>3</v>
          </cell>
          <cell r="AH46">
            <v>1</v>
          </cell>
          <cell r="AM46">
            <v>1</v>
          </cell>
          <cell r="AY46">
            <v>8</v>
          </cell>
        </row>
        <row r="47">
          <cell r="Y47">
            <v>1</v>
          </cell>
          <cell r="AA47">
            <v>1</v>
          </cell>
          <cell r="AD47">
            <v>1</v>
          </cell>
          <cell r="AG47">
            <v>4</v>
          </cell>
          <cell r="AH47">
            <v>2</v>
          </cell>
          <cell r="AY47">
            <v>9</v>
          </cell>
        </row>
        <row r="48">
          <cell r="R48">
            <v>1</v>
          </cell>
          <cell r="AG48">
            <v>1</v>
          </cell>
          <cell r="AH48">
            <v>1</v>
          </cell>
          <cell r="AY48">
            <v>3</v>
          </cell>
        </row>
        <row r="49">
          <cell r="I49">
            <v>1</v>
          </cell>
          <cell r="AF49">
            <v>2</v>
          </cell>
          <cell r="AG49">
            <v>3</v>
          </cell>
          <cell r="AH49">
            <v>1</v>
          </cell>
          <cell r="AY49">
            <v>7</v>
          </cell>
        </row>
        <row r="50">
          <cell r="AF50">
            <v>1</v>
          </cell>
          <cell r="AG50">
            <v>1</v>
          </cell>
          <cell r="AH50">
            <v>1</v>
          </cell>
          <cell r="AY50">
            <v>3</v>
          </cell>
        </row>
        <row r="51">
          <cell r="E51">
            <v>0</v>
          </cell>
          <cell r="F51">
            <v>4</v>
          </cell>
          <cell r="G51">
            <v>3</v>
          </cell>
          <cell r="H51">
            <v>0</v>
          </cell>
          <cell r="I51">
            <v>6</v>
          </cell>
          <cell r="J51">
            <v>3</v>
          </cell>
          <cell r="K51">
            <v>0</v>
          </cell>
          <cell r="L51">
            <v>6</v>
          </cell>
          <cell r="M51">
            <v>0</v>
          </cell>
          <cell r="N51">
            <v>17</v>
          </cell>
          <cell r="O51">
            <v>24</v>
          </cell>
          <cell r="P51">
            <v>0</v>
          </cell>
          <cell r="Q51">
            <v>1</v>
          </cell>
          <cell r="R51">
            <v>13</v>
          </cell>
          <cell r="S51">
            <v>4</v>
          </cell>
          <cell r="T51">
            <v>5</v>
          </cell>
          <cell r="U51">
            <v>0</v>
          </cell>
          <cell r="V51">
            <v>1</v>
          </cell>
          <cell r="W51">
            <v>0</v>
          </cell>
          <cell r="X51">
            <v>0</v>
          </cell>
          <cell r="Y51">
            <v>12</v>
          </cell>
          <cell r="Z51">
            <v>0</v>
          </cell>
          <cell r="AA51">
            <v>22</v>
          </cell>
          <cell r="AB51">
            <v>0</v>
          </cell>
          <cell r="AC51">
            <v>0</v>
          </cell>
          <cell r="AD51">
            <v>11</v>
          </cell>
          <cell r="AE51">
            <v>0</v>
          </cell>
          <cell r="AF51">
            <v>12</v>
          </cell>
          <cell r="AG51">
            <v>14</v>
          </cell>
          <cell r="AH51">
            <v>21</v>
          </cell>
          <cell r="AI51">
            <v>1</v>
          </cell>
          <cell r="AJ51">
            <v>0</v>
          </cell>
          <cell r="AK51">
            <v>0</v>
          </cell>
          <cell r="AL51">
            <v>1</v>
          </cell>
          <cell r="AM51">
            <v>3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5</v>
          </cell>
          <cell r="AV51">
            <v>7</v>
          </cell>
          <cell r="AW51">
            <v>0</v>
          </cell>
          <cell r="AX51">
            <v>7</v>
          </cell>
          <cell r="AY51">
            <v>203</v>
          </cell>
        </row>
        <row r="52">
          <cell r="O52">
            <v>1</v>
          </cell>
          <cell r="R52">
            <v>1</v>
          </cell>
          <cell r="AG52">
            <v>1</v>
          </cell>
          <cell r="AH52">
            <v>1</v>
          </cell>
          <cell r="AY52">
            <v>4</v>
          </cell>
        </row>
        <row r="53">
          <cell r="F53">
            <v>1</v>
          </cell>
          <cell r="L53">
            <v>1</v>
          </cell>
          <cell r="N53">
            <v>3</v>
          </cell>
          <cell r="O53">
            <v>2</v>
          </cell>
          <cell r="R53">
            <v>1</v>
          </cell>
          <cell r="S53">
            <v>1</v>
          </cell>
          <cell r="T53">
            <v>1</v>
          </cell>
          <cell r="Y53">
            <v>1</v>
          </cell>
          <cell r="AA53">
            <v>1</v>
          </cell>
          <cell r="AD53">
            <v>1</v>
          </cell>
          <cell r="AF53">
            <v>3</v>
          </cell>
          <cell r="AG53">
            <v>1</v>
          </cell>
          <cell r="AH53">
            <v>2</v>
          </cell>
          <cell r="AV53">
            <v>1</v>
          </cell>
          <cell r="AY53">
            <v>20</v>
          </cell>
        </row>
        <row r="54">
          <cell r="F54">
            <v>1</v>
          </cell>
          <cell r="G54">
            <v>2</v>
          </cell>
          <cell r="I54">
            <v>2</v>
          </cell>
          <cell r="J54">
            <v>1</v>
          </cell>
          <cell r="L54">
            <v>2</v>
          </cell>
          <cell r="N54">
            <v>4</v>
          </cell>
          <cell r="O54">
            <v>5</v>
          </cell>
          <cell r="Q54">
            <v>1</v>
          </cell>
          <cell r="R54">
            <v>2</v>
          </cell>
          <cell r="S54">
            <v>1</v>
          </cell>
          <cell r="T54">
            <v>1</v>
          </cell>
          <cell r="V54">
            <v>1</v>
          </cell>
          <cell r="Y54">
            <v>2</v>
          </cell>
          <cell r="AA54">
            <v>5</v>
          </cell>
          <cell r="AD54">
            <v>1</v>
          </cell>
          <cell r="AF54">
            <v>3</v>
          </cell>
          <cell r="AG54">
            <v>1</v>
          </cell>
          <cell r="AH54">
            <v>4</v>
          </cell>
          <cell r="AL54">
            <v>1</v>
          </cell>
          <cell r="AM54">
            <v>2</v>
          </cell>
          <cell r="AU54">
            <v>1</v>
          </cell>
          <cell r="AV54">
            <v>3</v>
          </cell>
          <cell r="AX54">
            <v>2</v>
          </cell>
          <cell r="AY54">
            <v>48</v>
          </cell>
        </row>
        <row r="55">
          <cell r="O55">
            <v>1</v>
          </cell>
          <cell r="AF55">
            <v>1</v>
          </cell>
          <cell r="AG55">
            <v>1</v>
          </cell>
          <cell r="AH55">
            <v>1</v>
          </cell>
          <cell r="AM55">
            <v>1</v>
          </cell>
          <cell r="AU55">
            <v>1</v>
          </cell>
          <cell r="AY55">
            <v>6</v>
          </cell>
        </row>
        <row r="56">
          <cell r="AA56">
            <v>1</v>
          </cell>
          <cell r="AG56">
            <v>1</v>
          </cell>
          <cell r="AH56">
            <v>1</v>
          </cell>
          <cell r="AY56">
            <v>3</v>
          </cell>
        </row>
        <row r="57">
          <cell r="N57">
            <v>1</v>
          </cell>
          <cell r="O57">
            <v>1</v>
          </cell>
          <cell r="R57">
            <v>2</v>
          </cell>
          <cell r="Y57">
            <v>1</v>
          </cell>
          <cell r="AF57">
            <v>1</v>
          </cell>
          <cell r="AG57">
            <v>1</v>
          </cell>
          <cell r="AH57">
            <v>1</v>
          </cell>
          <cell r="AU57">
            <v>1</v>
          </cell>
          <cell r="AX57">
            <v>1</v>
          </cell>
          <cell r="AY57">
            <v>10</v>
          </cell>
        </row>
        <row r="58">
          <cell r="I58">
            <v>1</v>
          </cell>
          <cell r="N58">
            <v>1</v>
          </cell>
          <cell r="O58">
            <v>1</v>
          </cell>
          <cell r="R58">
            <v>1</v>
          </cell>
          <cell r="T58">
            <v>1</v>
          </cell>
          <cell r="AA58">
            <v>1</v>
          </cell>
          <cell r="AF58">
            <v>1</v>
          </cell>
          <cell r="AG58">
            <v>1</v>
          </cell>
          <cell r="AH58">
            <v>1</v>
          </cell>
          <cell r="AV58">
            <v>1</v>
          </cell>
          <cell r="AX58">
            <v>1</v>
          </cell>
          <cell r="AY58">
            <v>11</v>
          </cell>
        </row>
        <row r="59">
          <cell r="F59">
            <v>1</v>
          </cell>
          <cell r="G59">
            <v>1</v>
          </cell>
          <cell r="I59">
            <v>1</v>
          </cell>
          <cell r="J59">
            <v>1</v>
          </cell>
          <cell r="L59">
            <v>2</v>
          </cell>
          <cell r="N59">
            <v>4</v>
          </cell>
          <cell r="O59">
            <v>7</v>
          </cell>
          <cell r="R59">
            <v>1</v>
          </cell>
          <cell r="S59">
            <v>1</v>
          </cell>
          <cell r="T59">
            <v>1</v>
          </cell>
          <cell r="Y59">
            <v>4</v>
          </cell>
          <cell r="AA59">
            <v>6</v>
          </cell>
          <cell r="AD59">
            <v>5</v>
          </cell>
          <cell r="AF59">
            <v>2</v>
          </cell>
          <cell r="AG59">
            <v>1</v>
          </cell>
          <cell r="AH59">
            <v>4</v>
          </cell>
          <cell r="AI59">
            <v>1</v>
          </cell>
          <cell r="AU59">
            <v>1</v>
          </cell>
          <cell r="AV59">
            <v>1</v>
          </cell>
          <cell r="AX59">
            <v>2</v>
          </cell>
          <cell r="AY59">
            <v>47</v>
          </cell>
        </row>
        <row r="60">
          <cell r="N60">
            <v>1</v>
          </cell>
          <cell r="O60">
            <v>1</v>
          </cell>
          <cell r="R60">
            <v>1</v>
          </cell>
          <cell r="AD60">
            <v>1</v>
          </cell>
          <cell r="AG60">
            <v>1</v>
          </cell>
          <cell r="AH60">
            <v>1</v>
          </cell>
          <cell r="AY60">
            <v>6</v>
          </cell>
        </row>
        <row r="61">
          <cell r="O61">
            <v>1</v>
          </cell>
          <cell r="Y61">
            <v>1</v>
          </cell>
          <cell r="AG61">
            <v>1</v>
          </cell>
          <cell r="AH61">
            <v>1</v>
          </cell>
          <cell r="AY61">
            <v>4</v>
          </cell>
        </row>
        <row r="62">
          <cell r="F62">
            <v>1</v>
          </cell>
          <cell r="J62">
            <v>1</v>
          </cell>
          <cell r="L62">
            <v>1</v>
          </cell>
          <cell r="N62">
            <v>3</v>
          </cell>
          <cell r="O62">
            <v>3</v>
          </cell>
          <cell r="R62">
            <v>2</v>
          </cell>
          <cell r="S62">
            <v>1</v>
          </cell>
          <cell r="T62">
            <v>1</v>
          </cell>
          <cell r="Y62">
            <v>3</v>
          </cell>
          <cell r="AA62">
            <v>8</v>
          </cell>
          <cell r="AD62">
            <v>1</v>
          </cell>
          <cell r="AF62">
            <v>1</v>
          </cell>
          <cell r="AG62">
            <v>2</v>
          </cell>
          <cell r="AH62">
            <v>1</v>
          </cell>
          <cell r="AU62">
            <v>1</v>
          </cell>
          <cell r="AV62">
            <v>1</v>
          </cell>
          <cell r="AX62">
            <v>1</v>
          </cell>
          <cell r="AY62">
            <v>32</v>
          </cell>
        </row>
        <row r="63">
          <cell r="I63">
            <v>1</v>
          </cell>
          <cell r="O63">
            <v>1</v>
          </cell>
          <cell r="R63">
            <v>2</v>
          </cell>
          <cell r="AD63">
            <v>2</v>
          </cell>
          <cell r="AG63">
            <v>1</v>
          </cell>
          <cell r="AH63">
            <v>2</v>
          </cell>
          <cell r="AY63">
            <v>9</v>
          </cell>
        </row>
        <row r="64">
          <cell r="I64">
            <v>1</v>
          </cell>
          <cell r="AG64">
            <v>1</v>
          </cell>
          <cell r="AH64">
            <v>1</v>
          </cell>
          <cell r="AY64">
            <v>3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4</v>
          </cell>
          <cell r="J65">
            <v>1</v>
          </cell>
          <cell r="K65">
            <v>0</v>
          </cell>
          <cell r="L65">
            <v>0</v>
          </cell>
          <cell r="M65">
            <v>0</v>
          </cell>
          <cell r="N65">
            <v>2</v>
          </cell>
          <cell r="O65">
            <v>8</v>
          </cell>
          <cell r="P65">
            <v>0</v>
          </cell>
          <cell r="Q65">
            <v>0</v>
          </cell>
          <cell r="R65">
            <v>1</v>
          </cell>
          <cell r="S65">
            <v>1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4</v>
          </cell>
          <cell r="Z65">
            <v>0</v>
          </cell>
          <cell r="AA65">
            <v>5</v>
          </cell>
          <cell r="AB65">
            <v>0</v>
          </cell>
          <cell r="AC65">
            <v>0</v>
          </cell>
          <cell r="AD65">
            <v>4</v>
          </cell>
          <cell r="AE65">
            <v>0</v>
          </cell>
          <cell r="AF65">
            <v>3</v>
          </cell>
          <cell r="AG65">
            <v>16</v>
          </cell>
          <cell r="AH65">
            <v>12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2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2</v>
          </cell>
          <cell r="AS65">
            <v>0</v>
          </cell>
          <cell r="AT65">
            <v>0</v>
          </cell>
          <cell r="AU65">
            <v>1</v>
          </cell>
          <cell r="AV65">
            <v>3</v>
          </cell>
          <cell r="AW65">
            <v>0</v>
          </cell>
          <cell r="AX65">
            <v>6</v>
          </cell>
          <cell r="AY65">
            <v>75</v>
          </cell>
        </row>
        <row r="66">
          <cell r="AA66">
            <v>1</v>
          </cell>
          <cell r="AG66">
            <v>1</v>
          </cell>
          <cell r="AH66">
            <v>1</v>
          </cell>
          <cell r="AY66">
            <v>3</v>
          </cell>
        </row>
        <row r="67">
          <cell r="I67">
            <v>1</v>
          </cell>
          <cell r="J67">
            <v>1</v>
          </cell>
          <cell r="N67">
            <v>1</v>
          </cell>
          <cell r="O67">
            <v>1</v>
          </cell>
          <cell r="S67">
            <v>1</v>
          </cell>
          <cell r="Y67">
            <v>1</v>
          </cell>
          <cell r="AA67">
            <v>1</v>
          </cell>
          <cell r="AD67">
            <v>1</v>
          </cell>
          <cell r="AF67">
            <v>1</v>
          </cell>
          <cell r="AG67">
            <v>3</v>
          </cell>
          <cell r="AH67">
            <v>1</v>
          </cell>
          <cell r="AM67">
            <v>1</v>
          </cell>
          <cell r="AR67">
            <v>1</v>
          </cell>
          <cell r="AU67">
            <v>1</v>
          </cell>
          <cell r="AV67">
            <v>1</v>
          </cell>
          <cell r="AX67">
            <v>1</v>
          </cell>
          <cell r="AY67">
            <v>18</v>
          </cell>
        </row>
        <row r="68">
          <cell r="R68">
            <v>1</v>
          </cell>
          <cell r="AG68">
            <v>1</v>
          </cell>
          <cell r="AH68">
            <v>1</v>
          </cell>
          <cell r="AY68">
            <v>3</v>
          </cell>
        </row>
        <row r="69">
          <cell r="O69">
            <v>1</v>
          </cell>
          <cell r="AH69">
            <v>1</v>
          </cell>
          <cell r="AY69">
            <v>2</v>
          </cell>
        </row>
        <row r="70">
          <cell r="O70">
            <v>1</v>
          </cell>
          <cell r="Y70">
            <v>1</v>
          </cell>
          <cell r="AG70">
            <v>2</v>
          </cell>
          <cell r="AH70">
            <v>1</v>
          </cell>
          <cell r="AM70">
            <v>1</v>
          </cell>
          <cell r="AV70">
            <v>1</v>
          </cell>
          <cell r="AX70">
            <v>1</v>
          </cell>
          <cell r="AY70">
            <v>8</v>
          </cell>
        </row>
        <row r="71">
          <cell r="O71">
            <v>2</v>
          </cell>
          <cell r="AA71">
            <v>1</v>
          </cell>
          <cell r="AF71">
            <v>1</v>
          </cell>
          <cell r="AG71">
            <v>2</v>
          </cell>
          <cell r="AH71">
            <v>1</v>
          </cell>
          <cell r="AY71">
            <v>7</v>
          </cell>
        </row>
        <row r="72">
          <cell r="I72">
            <v>1</v>
          </cell>
          <cell r="N72">
            <v>1</v>
          </cell>
          <cell r="O72">
            <v>2</v>
          </cell>
          <cell r="Y72">
            <v>1</v>
          </cell>
          <cell r="AA72">
            <v>1</v>
          </cell>
          <cell r="AD72">
            <v>2</v>
          </cell>
          <cell r="AG72">
            <v>1</v>
          </cell>
          <cell r="AH72">
            <v>1</v>
          </cell>
          <cell r="AR72">
            <v>1</v>
          </cell>
          <cell r="AV72">
            <v>1</v>
          </cell>
          <cell r="AX72">
            <v>1</v>
          </cell>
          <cell r="AY72">
            <v>13</v>
          </cell>
        </row>
        <row r="73">
          <cell r="O73">
            <v>1</v>
          </cell>
          <cell r="AD73">
            <v>1</v>
          </cell>
          <cell r="AG73">
            <v>1</v>
          </cell>
          <cell r="AH73">
            <v>1</v>
          </cell>
          <cell r="AX73">
            <v>1</v>
          </cell>
          <cell r="AY73">
            <v>5</v>
          </cell>
        </row>
        <row r="74">
          <cell r="I74">
            <v>1</v>
          </cell>
          <cell r="Y74">
            <v>1</v>
          </cell>
          <cell r="AG74">
            <v>1</v>
          </cell>
          <cell r="AH74">
            <v>1</v>
          </cell>
          <cell r="AY74">
            <v>4</v>
          </cell>
        </row>
        <row r="75">
          <cell r="AG75">
            <v>1</v>
          </cell>
          <cell r="AH75">
            <v>1</v>
          </cell>
          <cell r="AX75">
            <v>1</v>
          </cell>
          <cell r="AY75">
            <v>3</v>
          </cell>
        </row>
        <row r="76">
          <cell r="AA76">
            <v>1</v>
          </cell>
          <cell r="AF76">
            <v>1</v>
          </cell>
          <cell r="AG76">
            <v>1</v>
          </cell>
          <cell r="AH76">
            <v>1</v>
          </cell>
          <cell r="AX76">
            <v>1</v>
          </cell>
          <cell r="AY76">
            <v>5</v>
          </cell>
        </row>
        <row r="77">
          <cell r="I77">
            <v>1</v>
          </cell>
          <cell r="AG77">
            <v>2</v>
          </cell>
          <cell r="AH77">
            <v>1</v>
          </cell>
          <cell r="AY77">
            <v>4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2</v>
          </cell>
          <cell r="J78">
            <v>1</v>
          </cell>
          <cell r="K78">
            <v>0</v>
          </cell>
          <cell r="L78">
            <v>1</v>
          </cell>
          <cell r="M78">
            <v>1</v>
          </cell>
          <cell r="N78">
            <v>5</v>
          </cell>
          <cell r="O78">
            <v>6</v>
          </cell>
          <cell r="P78">
            <v>0</v>
          </cell>
          <cell r="Q78">
            <v>1</v>
          </cell>
          <cell r="R78">
            <v>5</v>
          </cell>
          <cell r="S78">
            <v>1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5</v>
          </cell>
          <cell r="Z78">
            <v>0</v>
          </cell>
          <cell r="AA78">
            <v>5</v>
          </cell>
          <cell r="AB78">
            <v>0</v>
          </cell>
          <cell r="AC78">
            <v>0</v>
          </cell>
          <cell r="AD78">
            <v>5</v>
          </cell>
          <cell r="AE78">
            <v>0</v>
          </cell>
          <cell r="AF78">
            <v>5</v>
          </cell>
          <cell r="AG78">
            <v>16</v>
          </cell>
          <cell r="AH78">
            <v>15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4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1</v>
          </cell>
          <cell r="AV78">
            <v>3</v>
          </cell>
          <cell r="AW78">
            <v>0</v>
          </cell>
          <cell r="AX78">
            <v>5</v>
          </cell>
          <cell r="AY78">
            <v>87</v>
          </cell>
        </row>
        <row r="79">
          <cell r="O79">
            <v>1</v>
          </cell>
          <cell r="R79">
            <v>1</v>
          </cell>
          <cell r="AF79">
            <v>1</v>
          </cell>
          <cell r="AG79">
            <v>2</v>
          </cell>
          <cell r="AH79">
            <v>1</v>
          </cell>
          <cell r="AY79">
            <v>6</v>
          </cell>
        </row>
        <row r="80">
          <cell r="J80">
            <v>1</v>
          </cell>
          <cell r="L80">
            <v>1</v>
          </cell>
          <cell r="M80">
            <v>1</v>
          </cell>
          <cell r="N80">
            <v>2</v>
          </cell>
          <cell r="O80">
            <v>1</v>
          </cell>
          <cell r="Q80">
            <v>1</v>
          </cell>
          <cell r="R80">
            <v>2</v>
          </cell>
          <cell r="S80">
            <v>1</v>
          </cell>
          <cell r="Y80">
            <v>2</v>
          </cell>
          <cell r="AA80">
            <v>2</v>
          </cell>
          <cell r="AD80">
            <v>1</v>
          </cell>
          <cell r="AF80">
            <v>1</v>
          </cell>
          <cell r="AG80">
            <v>1</v>
          </cell>
          <cell r="AH80">
            <v>4</v>
          </cell>
          <cell r="AM80">
            <v>2</v>
          </cell>
          <cell r="AU80">
            <v>1</v>
          </cell>
          <cell r="AV80">
            <v>1</v>
          </cell>
          <cell r="AX80">
            <v>2</v>
          </cell>
          <cell r="AY80">
            <v>27</v>
          </cell>
        </row>
        <row r="81">
          <cell r="I81">
            <v>1</v>
          </cell>
          <cell r="N81">
            <v>1</v>
          </cell>
          <cell r="O81">
            <v>2</v>
          </cell>
          <cell r="Y81">
            <v>1</v>
          </cell>
          <cell r="AA81">
            <v>3</v>
          </cell>
          <cell r="AD81">
            <v>2</v>
          </cell>
          <cell r="AF81">
            <v>2</v>
          </cell>
          <cell r="AG81">
            <v>1</v>
          </cell>
          <cell r="AH81">
            <v>2</v>
          </cell>
          <cell r="AV81">
            <v>1</v>
          </cell>
          <cell r="AY81">
            <v>16</v>
          </cell>
        </row>
        <row r="82">
          <cell r="N82">
            <v>1</v>
          </cell>
          <cell r="O82">
            <v>1</v>
          </cell>
          <cell r="R82">
            <v>1</v>
          </cell>
          <cell r="AD82">
            <v>1</v>
          </cell>
          <cell r="AG82">
            <v>3</v>
          </cell>
          <cell r="AH82">
            <v>1</v>
          </cell>
          <cell r="AM82">
            <v>1</v>
          </cell>
          <cell r="AV82">
            <v>1</v>
          </cell>
          <cell r="AX82">
            <v>1</v>
          </cell>
          <cell r="AY82">
            <v>11</v>
          </cell>
        </row>
        <row r="83">
          <cell r="O83">
            <v>1</v>
          </cell>
          <cell r="Y83">
            <v>1</v>
          </cell>
          <cell r="AG83">
            <v>2</v>
          </cell>
          <cell r="AH83">
            <v>1</v>
          </cell>
          <cell r="AY83">
            <v>5</v>
          </cell>
        </row>
        <row r="84">
          <cell r="AG84">
            <v>2</v>
          </cell>
          <cell r="AH84">
            <v>1</v>
          </cell>
          <cell r="AX84">
            <v>1</v>
          </cell>
          <cell r="AY84">
            <v>4</v>
          </cell>
        </row>
        <row r="85">
          <cell r="AG85">
            <v>1</v>
          </cell>
          <cell r="AH85">
            <v>1</v>
          </cell>
          <cell r="AX85">
            <v>1</v>
          </cell>
          <cell r="AY85">
            <v>3</v>
          </cell>
        </row>
        <row r="86">
          <cell r="I86">
            <v>1</v>
          </cell>
          <cell r="AG86">
            <v>1</v>
          </cell>
          <cell r="AH86">
            <v>1</v>
          </cell>
          <cell r="AM86">
            <v>1</v>
          </cell>
          <cell r="AY86">
            <v>4</v>
          </cell>
        </row>
        <row r="87">
          <cell r="N87">
            <v>1</v>
          </cell>
          <cell r="Y87">
            <v>1</v>
          </cell>
          <cell r="AF87">
            <v>1</v>
          </cell>
          <cell r="AG87">
            <v>2</v>
          </cell>
          <cell r="AH87">
            <v>1</v>
          </cell>
          <cell r="AY87">
            <v>6</v>
          </cell>
        </row>
        <row r="88">
          <cell r="AD88">
            <v>1</v>
          </cell>
          <cell r="AG88">
            <v>1</v>
          </cell>
          <cell r="AH88">
            <v>1</v>
          </cell>
          <cell r="AY88">
            <v>3</v>
          </cell>
        </row>
        <row r="89">
          <cell r="R89">
            <v>1</v>
          </cell>
          <cell r="AH89">
            <v>1</v>
          </cell>
          <cell r="AY89">
            <v>2</v>
          </cell>
        </row>
        <row r="90">
          <cell r="E90">
            <v>0</v>
          </cell>
          <cell r="F90">
            <v>1</v>
          </cell>
          <cell r="G90">
            <v>0</v>
          </cell>
          <cell r="H90">
            <v>0</v>
          </cell>
          <cell r="I90">
            <v>8</v>
          </cell>
          <cell r="J90">
            <v>1</v>
          </cell>
          <cell r="K90">
            <v>0</v>
          </cell>
          <cell r="L90">
            <v>4</v>
          </cell>
          <cell r="M90">
            <v>2</v>
          </cell>
          <cell r="N90">
            <v>12</v>
          </cell>
          <cell r="O90">
            <v>16</v>
          </cell>
          <cell r="P90">
            <v>0</v>
          </cell>
          <cell r="Q90">
            <v>0</v>
          </cell>
          <cell r="R90">
            <v>5</v>
          </cell>
          <cell r="S90">
            <v>1</v>
          </cell>
          <cell r="T90">
            <v>0</v>
          </cell>
          <cell r="U90">
            <v>1</v>
          </cell>
          <cell r="V90">
            <v>1</v>
          </cell>
          <cell r="W90">
            <v>0</v>
          </cell>
          <cell r="X90">
            <v>0</v>
          </cell>
          <cell r="Y90">
            <v>7</v>
          </cell>
          <cell r="Z90">
            <v>0</v>
          </cell>
          <cell r="AA90">
            <v>16</v>
          </cell>
          <cell r="AB90">
            <v>0</v>
          </cell>
          <cell r="AC90">
            <v>0</v>
          </cell>
          <cell r="AD90">
            <v>13</v>
          </cell>
          <cell r="AE90">
            <v>0</v>
          </cell>
          <cell r="AF90">
            <v>11</v>
          </cell>
          <cell r="AG90">
            <v>34</v>
          </cell>
          <cell r="AH90">
            <v>26</v>
          </cell>
          <cell r="AI90">
            <v>0</v>
          </cell>
          <cell r="AJ90">
            <v>0</v>
          </cell>
          <cell r="AK90">
            <v>0</v>
          </cell>
          <cell r="AL90">
            <v>1</v>
          </cell>
          <cell r="AM90">
            <v>3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2</v>
          </cell>
          <cell r="AV90">
            <v>4</v>
          </cell>
          <cell r="AW90">
            <v>0</v>
          </cell>
          <cell r="AX90">
            <v>7</v>
          </cell>
          <cell r="AY90">
            <v>176</v>
          </cell>
        </row>
        <row r="91">
          <cell r="AD91">
            <v>1</v>
          </cell>
          <cell r="AG91">
            <v>3</v>
          </cell>
          <cell r="AH91">
            <v>1</v>
          </cell>
          <cell r="AY91">
            <v>5</v>
          </cell>
        </row>
        <row r="92">
          <cell r="I92">
            <v>1</v>
          </cell>
          <cell r="N92">
            <v>1</v>
          </cell>
          <cell r="O92">
            <v>1</v>
          </cell>
          <cell r="Y92">
            <v>2</v>
          </cell>
          <cell r="AA92">
            <v>1</v>
          </cell>
          <cell r="AD92">
            <v>2</v>
          </cell>
          <cell r="AF92">
            <v>1</v>
          </cell>
          <cell r="AG92">
            <v>7</v>
          </cell>
          <cell r="AH92">
            <v>1</v>
          </cell>
          <cell r="AU92">
            <v>1</v>
          </cell>
          <cell r="AY92">
            <v>18</v>
          </cell>
        </row>
        <row r="93">
          <cell r="F93">
            <v>1</v>
          </cell>
          <cell r="I93">
            <v>2</v>
          </cell>
          <cell r="J93">
            <v>1</v>
          </cell>
          <cell r="L93">
            <v>2</v>
          </cell>
          <cell r="M93">
            <v>2</v>
          </cell>
          <cell r="N93">
            <v>4</v>
          </cell>
          <cell r="O93">
            <v>9</v>
          </cell>
          <cell r="R93">
            <v>2</v>
          </cell>
          <cell r="S93">
            <v>1</v>
          </cell>
          <cell r="U93">
            <v>1</v>
          </cell>
          <cell r="V93">
            <v>1</v>
          </cell>
          <cell r="Y93">
            <v>3</v>
          </cell>
          <cell r="AA93">
            <v>8</v>
          </cell>
          <cell r="AD93">
            <v>4</v>
          </cell>
          <cell r="AF93">
            <v>5</v>
          </cell>
          <cell r="AG93">
            <v>4</v>
          </cell>
          <cell r="AH93">
            <v>6</v>
          </cell>
          <cell r="AL93">
            <v>1</v>
          </cell>
          <cell r="AM93">
            <v>2</v>
          </cell>
          <cell r="AU93">
            <v>1</v>
          </cell>
          <cell r="AV93">
            <v>3</v>
          </cell>
          <cell r="AX93">
            <v>2</v>
          </cell>
          <cell r="AY93">
            <v>65</v>
          </cell>
        </row>
        <row r="94">
          <cell r="I94">
            <v>1</v>
          </cell>
          <cell r="O94">
            <v>1</v>
          </cell>
          <cell r="AD94">
            <v>1</v>
          </cell>
          <cell r="AG94">
            <v>1</v>
          </cell>
          <cell r="AH94">
            <v>1</v>
          </cell>
          <cell r="AY94">
            <v>5</v>
          </cell>
        </row>
        <row r="95">
          <cell r="I95">
            <v>1</v>
          </cell>
          <cell r="L95">
            <v>1</v>
          </cell>
          <cell r="N95">
            <v>4</v>
          </cell>
          <cell r="O95">
            <v>1</v>
          </cell>
          <cell r="R95">
            <v>1</v>
          </cell>
          <cell r="Y95">
            <v>1</v>
          </cell>
          <cell r="AA95">
            <v>5</v>
          </cell>
          <cell r="AD95">
            <v>1</v>
          </cell>
          <cell r="AF95">
            <v>2</v>
          </cell>
          <cell r="AG95">
            <v>3</v>
          </cell>
          <cell r="AH95">
            <v>4</v>
          </cell>
          <cell r="AM95">
            <v>1</v>
          </cell>
          <cell r="AV95">
            <v>1</v>
          </cell>
          <cell r="AX95">
            <v>2</v>
          </cell>
          <cell r="AY95">
            <v>28</v>
          </cell>
        </row>
        <row r="96">
          <cell r="Y96">
            <v>1</v>
          </cell>
          <cell r="AG96">
            <v>1</v>
          </cell>
          <cell r="AH96">
            <v>1</v>
          </cell>
          <cell r="AY96">
            <v>3</v>
          </cell>
        </row>
        <row r="97">
          <cell r="I97">
            <v>1</v>
          </cell>
          <cell r="O97">
            <v>1</v>
          </cell>
          <cell r="R97">
            <v>1</v>
          </cell>
          <cell r="AD97">
            <v>1</v>
          </cell>
          <cell r="AH97">
            <v>1</v>
          </cell>
          <cell r="AY97">
            <v>5</v>
          </cell>
        </row>
        <row r="98">
          <cell r="N98">
            <v>1</v>
          </cell>
          <cell r="AD98">
            <v>1</v>
          </cell>
          <cell r="AG98">
            <v>2</v>
          </cell>
          <cell r="AH98">
            <v>1</v>
          </cell>
          <cell r="AX98">
            <v>1</v>
          </cell>
          <cell r="AY98">
            <v>6</v>
          </cell>
        </row>
        <row r="99">
          <cell r="AF99">
            <v>1</v>
          </cell>
          <cell r="AG99">
            <v>1</v>
          </cell>
          <cell r="AH99">
            <v>1</v>
          </cell>
          <cell r="AY99">
            <v>3</v>
          </cell>
        </row>
        <row r="100">
          <cell r="O100">
            <v>1</v>
          </cell>
          <cell r="R100">
            <v>1</v>
          </cell>
          <cell r="AG100">
            <v>3</v>
          </cell>
          <cell r="AH100">
            <v>2</v>
          </cell>
          <cell r="AY100">
            <v>7</v>
          </cell>
        </row>
        <row r="101">
          <cell r="I101">
            <v>1</v>
          </cell>
          <cell r="N101">
            <v>1</v>
          </cell>
          <cell r="O101">
            <v>1</v>
          </cell>
          <cell r="AA101">
            <v>1</v>
          </cell>
          <cell r="AD101">
            <v>1</v>
          </cell>
          <cell r="AG101">
            <v>3</v>
          </cell>
          <cell r="AH101">
            <v>1</v>
          </cell>
          <cell r="AY101">
            <v>9</v>
          </cell>
        </row>
        <row r="102">
          <cell r="AF102">
            <v>1</v>
          </cell>
          <cell r="AH102">
            <v>1</v>
          </cell>
          <cell r="AY102">
            <v>2</v>
          </cell>
        </row>
        <row r="103">
          <cell r="L103">
            <v>1</v>
          </cell>
          <cell r="AH103">
            <v>1</v>
          </cell>
          <cell r="AX103">
            <v>1</v>
          </cell>
          <cell r="AY103">
            <v>3</v>
          </cell>
        </row>
        <row r="104">
          <cell r="AG104">
            <v>1</v>
          </cell>
          <cell r="AH104">
            <v>1</v>
          </cell>
          <cell r="AX104">
            <v>1</v>
          </cell>
          <cell r="AY104">
            <v>3</v>
          </cell>
        </row>
        <row r="105">
          <cell r="N105">
            <v>1</v>
          </cell>
          <cell r="O105">
            <v>1</v>
          </cell>
          <cell r="AD105">
            <v>1</v>
          </cell>
          <cell r="AG105">
            <v>3</v>
          </cell>
          <cell r="AH105">
            <v>1</v>
          </cell>
          <cell r="AY105">
            <v>7</v>
          </cell>
        </row>
        <row r="106">
          <cell r="I106">
            <v>1</v>
          </cell>
          <cell r="AF106">
            <v>1</v>
          </cell>
          <cell r="AG106">
            <v>1</v>
          </cell>
          <cell r="AH106">
            <v>1</v>
          </cell>
          <cell r="AY106">
            <v>4</v>
          </cell>
        </row>
        <row r="107">
          <cell r="AA107">
            <v>1</v>
          </cell>
          <cell r="AG107">
            <v>1</v>
          </cell>
          <cell r="AH107">
            <v>1</v>
          </cell>
          <cell r="AY107">
            <v>3</v>
          </cell>
        </row>
        <row r="108"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2</v>
          </cell>
          <cell r="J108">
            <v>1</v>
          </cell>
          <cell r="K108">
            <v>0</v>
          </cell>
          <cell r="L108">
            <v>1</v>
          </cell>
          <cell r="M108">
            <v>0</v>
          </cell>
          <cell r="N108">
            <v>6</v>
          </cell>
          <cell r="O108">
            <v>9</v>
          </cell>
          <cell r="P108">
            <v>0</v>
          </cell>
          <cell r="Q108">
            <v>0</v>
          </cell>
          <cell r="R108">
            <v>4</v>
          </cell>
          <cell r="S108">
            <v>1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3</v>
          </cell>
          <cell r="Z108">
            <v>0</v>
          </cell>
          <cell r="AA108">
            <v>5</v>
          </cell>
          <cell r="AB108">
            <v>0</v>
          </cell>
          <cell r="AC108">
            <v>0</v>
          </cell>
          <cell r="AD108">
            <v>3</v>
          </cell>
          <cell r="AE108">
            <v>0</v>
          </cell>
          <cell r="AF108">
            <v>7</v>
          </cell>
          <cell r="AG108">
            <v>29</v>
          </cell>
          <cell r="AH108">
            <v>14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3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1</v>
          </cell>
          <cell r="AW108">
            <v>0</v>
          </cell>
          <cell r="AX108">
            <v>3</v>
          </cell>
          <cell r="AY108">
            <v>92</v>
          </cell>
        </row>
        <row r="109">
          <cell r="I109">
            <v>1</v>
          </cell>
          <cell r="AG109">
            <v>1</v>
          </cell>
          <cell r="AH109">
            <v>1</v>
          </cell>
          <cell r="AY109">
            <v>3</v>
          </cell>
        </row>
        <row r="110">
          <cell r="AA110">
            <v>1</v>
          </cell>
          <cell r="AG110">
            <v>2</v>
          </cell>
          <cell r="AH110">
            <v>1</v>
          </cell>
          <cell r="AY110">
            <v>4</v>
          </cell>
        </row>
        <row r="111">
          <cell r="AA111">
            <v>1</v>
          </cell>
          <cell r="AF111">
            <v>1</v>
          </cell>
          <cell r="AG111">
            <v>2</v>
          </cell>
          <cell r="AH111">
            <v>1</v>
          </cell>
          <cell r="AY111">
            <v>5</v>
          </cell>
        </row>
        <row r="112">
          <cell r="O112">
            <v>1</v>
          </cell>
          <cell r="Y112">
            <v>1</v>
          </cell>
          <cell r="AF112">
            <v>1</v>
          </cell>
          <cell r="AG112">
            <v>3</v>
          </cell>
          <cell r="AH112">
            <v>1</v>
          </cell>
          <cell r="AY112">
            <v>7</v>
          </cell>
        </row>
        <row r="113">
          <cell r="I113">
            <v>1</v>
          </cell>
          <cell r="J113">
            <v>1</v>
          </cell>
          <cell r="L113">
            <v>1</v>
          </cell>
          <cell r="N113">
            <v>2</v>
          </cell>
          <cell r="O113">
            <v>3</v>
          </cell>
          <cell r="R113">
            <v>2</v>
          </cell>
          <cell r="S113">
            <v>1</v>
          </cell>
          <cell r="Y113">
            <v>1</v>
          </cell>
          <cell r="AA113">
            <v>2</v>
          </cell>
          <cell r="AD113">
            <v>2</v>
          </cell>
          <cell r="AF113">
            <v>2</v>
          </cell>
          <cell r="AG113">
            <v>2</v>
          </cell>
          <cell r="AH113">
            <v>1</v>
          </cell>
          <cell r="AM113">
            <v>2</v>
          </cell>
          <cell r="AV113">
            <v>1</v>
          </cell>
          <cell r="AX113">
            <v>1</v>
          </cell>
          <cell r="AY113">
            <v>25</v>
          </cell>
        </row>
        <row r="114">
          <cell r="N114">
            <v>1</v>
          </cell>
          <cell r="O114">
            <v>2</v>
          </cell>
          <cell r="AA114">
            <v>1</v>
          </cell>
          <cell r="AG114">
            <v>3</v>
          </cell>
          <cell r="AH114">
            <v>1</v>
          </cell>
          <cell r="AM114">
            <v>1</v>
          </cell>
          <cell r="AY114">
            <v>9</v>
          </cell>
        </row>
        <row r="115">
          <cell r="AG115">
            <v>3</v>
          </cell>
          <cell r="AH115">
            <v>1</v>
          </cell>
          <cell r="AX115">
            <v>1</v>
          </cell>
          <cell r="AY115">
            <v>5</v>
          </cell>
        </row>
        <row r="116">
          <cell r="O116">
            <v>1</v>
          </cell>
          <cell r="AG116">
            <v>1</v>
          </cell>
          <cell r="AH116">
            <v>1</v>
          </cell>
          <cell r="AY116">
            <v>3</v>
          </cell>
        </row>
        <row r="117">
          <cell r="AG117">
            <v>2</v>
          </cell>
          <cell r="AH117">
            <v>1</v>
          </cell>
          <cell r="AX117">
            <v>1</v>
          </cell>
          <cell r="AY117">
            <v>4</v>
          </cell>
        </row>
        <row r="118">
          <cell r="R118">
            <v>1</v>
          </cell>
          <cell r="AG118">
            <v>1</v>
          </cell>
          <cell r="AH118">
            <v>1</v>
          </cell>
          <cell r="AY118">
            <v>3</v>
          </cell>
        </row>
        <row r="119">
          <cell r="N119">
            <v>1</v>
          </cell>
          <cell r="O119">
            <v>1</v>
          </cell>
          <cell r="AG119">
            <v>3</v>
          </cell>
          <cell r="AH119">
            <v>1</v>
          </cell>
          <cell r="AY119">
            <v>6</v>
          </cell>
        </row>
        <row r="120">
          <cell r="N120">
            <v>1</v>
          </cell>
          <cell r="O120">
            <v>1</v>
          </cell>
          <cell r="R120">
            <v>1</v>
          </cell>
          <cell r="AF120">
            <v>1</v>
          </cell>
          <cell r="AG120">
            <v>1</v>
          </cell>
          <cell r="AH120">
            <v>1</v>
          </cell>
          <cell r="AY120">
            <v>6</v>
          </cell>
        </row>
        <row r="121">
          <cell r="AD121">
            <v>1</v>
          </cell>
          <cell r="AF121">
            <v>1</v>
          </cell>
          <cell r="AG121">
            <v>2</v>
          </cell>
          <cell r="AH121">
            <v>1</v>
          </cell>
          <cell r="AY121">
            <v>5</v>
          </cell>
        </row>
        <row r="122">
          <cell r="N122">
            <v>1</v>
          </cell>
          <cell r="Y122">
            <v>1</v>
          </cell>
          <cell r="AF122">
            <v>1</v>
          </cell>
          <cell r="AG122">
            <v>3</v>
          </cell>
          <cell r="AH122">
            <v>1</v>
          </cell>
          <cell r="AY122">
            <v>7</v>
          </cell>
        </row>
        <row r="123">
          <cell r="E123">
            <v>0</v>
          </cell>
          <cell r="F123">
            <v>2</v>
          </cell>
          <cell r="G123">
            <v>0</v>
          </cell>
          <cell r="H123">
            <v>0</v>
          </cell>
          <cell r="I123">
            <v>5</v>
          </cell>
          <cell r="J123">
            <v>2</v>
          </cell>
          <cell r="K123">
            <v>0</v>
          </cell>
          <cell r="L123">
            <v>2</v>
          </cell>
          <cell r="M123">
            <v>0</v>
          </cell>
          <cell r="N123">
            <v>13</v>
          </cell>
          <cell r="O123">
            <v>21</v>
          </cell>
          <cell r="P123">
            <v>0</v>
          </cell>
          <cell r="Q123">
            <v>0</v>
          </cell>
          <cell r="R123">
            <v>10</v>
          </cell>
          <cell r="S123">
            <v>3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  <cell r="Y123">
            <v>15</v>
          </cell>
          <cell r="Z123">
            <v>0</v>
          </cell>
          <cell r="AA123">
            <v>15</v>
          </cell>
          <cell r="AB123">
            <v>0</v>
          </cell>
          <cell r="AC123">
            <v>0</v>
          </cell>
          <cell r="AD123">
            <v>12</v>
          </cell>
          <cell r="AE123">
            <v>0</v>
          </cell>
          <cell r="AF123">
            <v>18</v>
          </cell>
          <cell r="AG123">
            <v>51</v>
          </cell>
          <cell r="AH123">
            <v>25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9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1</v>
          </cell>
          <cell r="AS123">
            <v>0</v>
          </cell>
          <cell r="AT123">
            <v>0</v>
          </cell>
          <cell r="AU123">
            <v>3</v>
          </cell>
          <cell r="AV123">
            <v>4</v>
          </cell>
          <cell r="AW123">
            <v>0</v>
          </cell>
          <cell r="AX123">
            <v>8</v>
          </cell>
          <cell r="AY123">
            <v>221</v>
          </cell>
        </row>
        <row r="124">
          <cell r="N124">
            <v>3</v>
          </cell>
          <cell r="O124">
            <v>2</v>
          </cell>
          <cell r="Y124">
            <v>1</v>
          </cell>
          <cell r="AA124">
            <v>2</v>
          </cell>
          <cell r="AD124">
            <v>4</v>
          </cell>
          <cell r="AF124">
            <v>1</v>
          </cell>
          <cell r="AG124">
            <v>4</v>
          </cell>
          <cell r="AH124">
            <v>3</v>
          </cell>
          <cell r="AM124">
            <v>2</v>
          </cell>
          <cell r="AU124">
            <v>1</v>
          </cell>
          <cell r="AY124">
            <v>23</v>
          </cell>
        </row>
        <row r="125">
          <cell r="O125">
            <v>1</v>
          </cell>
          <cell r="AG125">
            <v>1</v>
          </cell>
          <cell r="AH125">
            <v>1</v>
          </cell>
          <cell r="AY125">
            <v>3</v>
          </cell>
        </row>
        <row r="126">
          <cell r="R126">
            <v>1</v>
          </cell>
          <cell r="AG126">
            <v>2</v>
          </cell>
          <cell r="AH126">
            <v>1</v>
          </cell>
          <cell r="AY126">
            <v>4</v>
          </cell>
        </row>
        <row r="127">
          <cell r="AA127">
            <v>1</v>
          </cell>
          <cell r="AF127">
            <v>1</v>
          </cell>
          <cell r="AG127">
            <v>2</v>
          </cell>
          <cell r="AH127">
            <v>1</v>
          </cell>
          <cell r="AY127">
            <v>5</v>
          </cell>
        </row>
        <row r="128">
          <cell r="F128">
            <v>1</v>
          </cell>
          <cell r="I128">
            <v>1</v>
          </cell>
          <cell r="J128">
            <v>1</v>
          </cell>
          <cell r="L128">
            <v>1</v>
          </cell>
          <cell r="N128">
            <v>2</v>
          </cell>
          <cell r="O128">
            <v>2</v>
          </cell>
          <cell r="R128">
            <v>2</v>
          </cell>
          <cell r="S128">
            <v>1</v>
          </cell>
          <cell r="U128">
            <v>1</v>
          </cell>
          <cell r="V128">
            <v>1</v>
          </cell>
          <cell r="Y128">
            <v>2</v>
          </cell>
          <cell r="AA128">
            <v>3</v>
          </cell>
          <cell r="AD128">
            <v>2</v>
          </cell>
          <cell r="AF128">
            <v>4</v>
          </cell>
          <cell r="AG128">
            <v>6</v>
          </cell>
          <cell r="AH128">
            <v>3</v>
          </cell>
          <cell r="AM128">
            <v>2</v>
          </cell>
          <cell r="AU128">
            <v>1</v>
          </cell>
          <cell r="AV128">
            <v>1</v>
          </cell>
          <cell r="AX128">
            <v>1</v>
          </cell>
          <cell r="AY128">
            <v>38</v>
          </cell>
        </row>
        <row r="129">
          <cell r="I129">
            <v>1</v>
          </cell>
          <cell r="O129">
            <v>1</v>
          </cell>
          <cell r="AA129">
            <v>1</v>
          </cell>
          <cell r="AG129">
            <v>3</v>
          </cell>
          <cell r="AH129">
            <v>2</v>
          </cell>
          <cell r="AM129">
            <v>3</v>
          </cell>
          <cell r="AX129">
            <v>1</v>
          </cell>
          <cell r="AY129">
            <v>12</v>
          </cell>
        </row>
        <row r="130">
          <cell r="N130">
            <v>1</v>
          </cell>
          <cell r="O130">
            <v>2</v>
          </cell>
          <cell r="R130">
            <v>1</v>
          </cell>
          <cell r="Y130">
            <v>2</v>
          </cell>
          <cell r="AA130">
            <v>1</v>
          </cell>
          <cell r="AF130">
            <v>1</v>
          </cell>
          <cell r="AG130">
            <v>4</v>
          </cell>
          <cell r="AH130">
            <v>1</v>
          </cell>
          <cell r="AX130">
            <v>1</v>
          </cell>
          <cell r="AY130">
            <v>14</v>
          </cell>
        </row>
        <row r="131">
          <cell r="I131">
            <v>1</v>
          </cell>
          <cell r="N131">
            <v>2</v>
          </cell>
          <cell r="O131">
            <v>7</v>
          </cell>
          <cell r="R131">
            <v>3</v>
          </cell>
          <cell r="Y131">
            <v>1</v>
          </cell>
          <cell r="AA131">
            <v>2</v>
          </cell>
          <cell r="AD131">
            <v>1</v>
          </cell>
          <cell r="AF131">
            <v>4</v>
          </cell>
          <cell r="AG131">
            <v>5</v>
          </cell>
          <cell r="AH131">
            <v>2</v>
          </cell>
          <cell r="AM131">
            <v>1</v>
          </cell>
          <cell r="AR131">
            <v>1</v>
          </cell>
          <cell r="AV131">
            <v>1</v>
          </cell>
          <cell r="AX131">
            <v>2</v>
          </cell>
          <cell r="AY131">
            <v>33</v>
          </cell>
        </row>
        <row r="132">
          <cell r="Y132">
            <v>1</v>
          </cell>
          <cell r="AG132">
            <v>3</v>
          </cell>
          <cell r="AH132">
            <v>1</v>
          </cell>
          <cell r="AY132">
            <v>5</v>
          </cell>
        </row>
        <row r="133">
          <cell r="N133">
            <v>1</v>
          </cell>
          <cell r="O133">
            <v>1</v>
          </cell>
          <cell r="R133">
            <v>1</v>
          </cell>
          <cell r="AA133">
            <v>1</v>
          </cell>
          <cell r="AF133">
            <v>1</v>
          </cell>
          <cell r="AG133">
            <v>5</v>
          </cell>
          <cell r="AH133">
            <v>1</v>
          </cell>
          <cell r="AU133">
            <v>1</v>
          </cell>
          <cell r="AV133">
            <v>1</v>
          </cell>
          <cell r="AX133">
            <v>1</v>
          </cell>
          <cell r="AY133">
            <v>14</v>
          </cell>
        </row>
        <row r="134">
          <cell r="F134">
            <v>1</v>
          </cell>
          <cell r="J134">
            <v>1</v>
          </cell>
          <cell r="L134">
            <v>1</v>
          </cell>
          <cell r="N134">
            <v>2</v>
          </cell>
          <cell r="O134">
            <v>2</v>
          </cell>
          <cell r="R134">
            <v>2</v>
          </cell>
          <cell r="S134">
            <v>1</v>
          </cell>
          <cell r="Y134">
            <v>2</v>
          </cell>
          <cell r="AA134">
            <v>1</v>
          </cell>
          <cell r="AD134">
            <v>1</v>
          </cell>
          <cell r="AF134">
            <v>2</v>
          </cell>
          <cell r="AG134">
            <v>2</v>
          </cell>
          <cell r="AH134">
            <v>2</v>
          </cell>
          <cell r="AV134">
            <v>1</v>
          </cell>
          <cell r="AX134">
            <v>1</v>
          </cell>
          <cell r="AY134">
            <v>22</v>
          </cell>
        </row>
        <row r="135">
          <cell r="AA135">
            <v>1</v>
          </cell>
          <cell r="AD135">
            <v>1</v>
          </cell>
          <cell r="AG135">
            <v>1</v>
          </cell>
          <cell r="AH135">
            <v>1</v>
          </cell>
          <cell r="AY135">
            <v>4</v>
          </cell>
        </row>
        <row r="136">
          <cell r="O136">
            <v>2</v>
          </cell>
          <cell r="Y136">
            <v>3</v>
          </cell>
          <cell r="AD136">
            <v>2</v>
          </cell>
          <cell r="AF136">
            <v>2</v>
          </cell>
          <cell r="AG136">
            <v>6</v>
          </cell>
          <cell r="AH136">
            <v>2</v>
          </cell>
          <cell r="AY136">
            <v>17</v>
          </cell>
        </row>
        <row r="137">
          <cell r="N137">
            <v>1</v>
          </cell>
          <cell r="O137">
            <v>1</v>
          </cell>
          <cell r="Y137">
            <v>1</v>
          </cell>
          <cell r="AA137">
            <v>1</v>
          </cell>
          <cell r="AG137">
            <v>4</v>
          </cell>
          <cell r="AH137">
            <v>1</v>
          </cell>
          <cell r="AM137">
            <v>1</v>
          </cell>
          <cell r="AY137">
            <v>10</v>
          </cell>
        </row>
        <row r="138">
          <cell r="I138">
            <v>2</v>
          </cell>
          <cell r="AG138">
            <v>1</v>
          </cell>
          <cell r="AH138">
            <v>1</v>
          </cell>
          <cell r="AY138">
            <v>4</v>
          </cell>
        </row>
        <row r="139">
          <cell r="N139">
            <v>1</v>
          </cell>
          <cell r="S139">
            <v>1</v>
          </cell>
          <cell r="Y139">
            <v>2</v>
          </cell>
          <cell r="AA139">
            <v>1</v>
          </cell>
          <cell r="AD139">
            <v>1</v>
          </cell>
          <cell r="AF139">
            <v>2</v>
          </cell>
          <cell r="AG139">
            <v>2</v>
          </cell>
          <cell r="AH139">
            <v>2</v>
          </cell>
          <cell r="AX139">
            <v>1</v>
          </cell>
          <cell r="AY139">
            <v>13</v>
          </cell>
        </row>
        <row r="140"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4</v>
          </cell>
          <cell r="J140">
            <v>1</v>
          </cell>
          <cell r="K140">
            <v>0</v>
          </cell>
          <cell r="L140">
            <v>2</v>
          </cell>
          <cell r="M140">
            <v>0</v>
          </cell>
          <cell r="N140">
            <v>4</v>
          </cell>
          <cell r="O140">
            <v>8</v>
          </cell>
          <cell r="P140">
            <v>0</v>
          </cell>
          <cell r="Q140">
            <v>0</v>
          </cell>
          <cell r="R140">
            <v>5</v>
          </cell>
          <cell r="S140">
            <v>2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4</v>
          </cell>
          <cell r="Z140">
            <v>0</v>
          </cell>
          <cell r="AA140">
            <v>9</v>
          </cell>
          <cell r="AB140">
            <v>0</v>
          </cell>
          <cell r="AC140">
            <v>0</v>
          </cell>
          <cell r="AD140">
            <v>4</v>
          </cell>
          <cell r="AE140">
            <v>0</v>
          </cell>
          <cell r="AF140">
            <v>2</v>
          </cell>
          <cell r="AG140">
            <v>17</v>
          </cell>
          <cell r="AH140">
            <v>15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5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1</v>
          </cell>
          <cell r="AW140">
            <v>0</v>
          </cell>
          <cell r="AX140">
            <v>6</v>
          </cell>
          <cell r="AY140">
            <v>89</v>
          </cell>
        </row>
        <row r="141">
          <cell r="AA141">
            <v>1</v>
          </cell>
          <cell r="AG141">
            <v>1</v>
          </cell>
          <cell r="AH141">
            <v>1</v>
          </cell>
          <cell r="AM141">
            <v>1</v>
          </cell>
          <cell r="AY141">
            <v>4</v>
          </cell>
        </row>
        <row r="142">
          <cell r="I142">
            <v>2</v>
          </cell>
          <cell r="O142">
            <v>1</v>
          </cell>
          <cell r="AA142">
            <v>1</v>
          </cell>
          <cell r="AG142">
            <v>1</v>
          </cell>
          <cell r="AH142">
            <v>2</v>
          </cell>
          <cell r="AX142">
            <v>1</v>
          </cell>
          <cell r="AY142">
            <v>8</v>
          </cell>
        </row>
        <row r="143">
          <cell r="AG143">
            <v>1</v>
          </cell>
          <cell r="AH143">
            <v>1</v>
          </cell>
          <cell r="AX143">
            <v>1</v>
          </cell>
          <cell r="AY143">
            <v>3</v>
          </cell>
        </row>
        <row r="144">
          <cell r="N144">
            <v>1</v>
          </cell>
          <cell r="R144">
            <v>1</v>
          </cell>
          <cell r="AH144">
            <v>1</v>
          </cell>
          <cell r="AY144">
            <v>3</v>
          </cell>
        </row>
        <row r="145">
          <cell r="I145">
            <v>1</v>
          </cell>
          <cell r="AG145">
            <v>1</v>
          </cell>
          <cell r="AH145">
            <v>1</v>
          </cell>
          <cell r="AY145">
            <v>3</v>
          </cell>
        </row>
        <row r="146">
          <cell r="O146">
            <v>1</v>
          </cell>
          <cell r="R146">
            <v>1</v>
          </cell>
          <cell r="Y146">
            <v>1</v>
          </cell>
          <cell r="AG146">
            <v>3</v>
          </cell>
          <cell r="AH146">
            <v>1</v>
          </cell>
          <cell r="AY146">
            <v>7</v>
          </cell>
        </row>
        <row r="147">
          <cell r="I147">
            <v>1</v>
          </cell>
          <cell r="J147">
            <v>1</v>
          </cell>
          <cell r="L147">
            <v>2</v>
          </cell>
          <cell r="N147">
            <v>1</v>
          </cell>
          <cell r="O147">
            <v>3</v>
          </cell>
          <cell r="R147">
            <v>2</v>
          </cell>
          <cell r="S147">
            <v>1</v>
          </cell>
          <cell r="Y147">
            <v>1</v>
          </cell>
          <cell r="AA147">
            <v>2</v>
          </cell>
          <cell r="AD147">
            <v>1</v>
          </cell>
          <cell r="AF147">
            <v>1</v>
          </cell>
          <cell r="AG147">
            <v>1</v>
          </cell>
          <cell r="AH147">
            <v>1</v>
          </cell>
          <cell r="AM147">
            <v>1</v>
          </cell>
          <cell r="AV147">
            <v>1</v>
          </cell>
          <cell r="AX147">
            <v>1</v>
          </cell>
          <cell r="AY147">
            <v>21</v>
          </cell>
        </row>
        <row r="148">
          <cell r="Y148">
            <v>1</v>
          </cell>
          <cell r="AH148">
            <v>1</v>
          </cell>
          <cell r="AY148">
            <v>2</v>
          </cell>
        </row>
        <row r="149">
          <cell r="AH149">
            <v>1</v>
          </cell>
          <cell r="AX149">
            <v>1</v>
          </cell>
          <cell r="AY149">
            <v>2</v>
          </cell>
        </row>
        <row r="150">
          <cell r="AA150">
            <v>2</v>
          </cell>
          <cell r="AD150">
            <v>1</v>
          </cell>
          <cell r="AG150">
            <v>2</v>
          </cell>
          <cell r="AH150">
            <v>1</v>
          </cell>
          <cell r="AY150">
            <v>6</v>
          </cell>
        </row>
        <row r="151">
          <cell r="N151">
            <v>1</v>
          </cell>
          <cell r="O151">
            <v>1</v>
          </cell>
          <cell r="AA151">
            <v>3</v>
          </cell>
          <cell r="AD151">
            <v>1</v>
          </cell>
          <cell r="AG151">
            <v>1</v>
          </cell>
          <cell r="AH151">
            <v>1</v>
          </cell>
          <cell r="AM151">
            <v>1</v>
          </cell>
          <cell r="AY151">
            <v>9</v>
          </cell>
        </row>
        <row r="152">
          <cell r="N152">
            <v>1</v>
          </cell>
          <cell r="S152">
            <v>1</v>
          </cell>
          <cell r="AF152">
            <v>1</v>
          </cell>
          <cell r="AG152">
            <v>4</v>
          </cell>
          <cell r="AH152">
            <v>1</v>
          </cell>
          <cell r="AM152">
            <v>1</v>
          </cell>
          <cell r="AX152">
            <v>1</v>
          </cell>
          <cell r="AY152">
            <v>10</v>
          </cell>
        </row>
        <row r="153">
          <cell r="O153">
            <v>1</v>
          </cell>
          <cell r="R153">
            <v>1</v>
          </cell>
          <cell r="Y153">
            <v>1</v>
          </cell>
          <cell r="AD153">
            <v>1</v>
          </cell>
          <cell r="AG153">
            <v>1</v>
          </cell>
          <cell r="AH153">
            <v>1</v>
          </cell>
          <cell r="AM153">
            <v>1</v>
          </cell>
          <cell r="AY153">
            <v>7</v>
          </cell>
        </row>
        <row r="154">
          <cell r="O154">
            <v>1</v>
          </cell>
          <cell r="AG154">
            <v>1</v>
          </cell>
          <cell r="AH154">
            <v>1</v>
          </cell>
          <cell r="AX154">
            <v>1</v>
          </cell>
          <cell r="AY154">
            <v>4</v>
          </cell>
        </row>
        <row r="155">
          <cell r="E155">
            <v>0</v>
          </cell>
          <cell r="F155">
            <v>2</v>
          </cell>
          <cell r="G155">
            <v>0</v>
          </cell>
          <cell r="H155">
            <v>0</v>
          </cell>
          <cell r="I155">
            <v>5</v>
          </cell>
          <cell r="J155">
            <v>1</v>
          </cell>
          <cell r="K155">
            <v>0</v>
          </cell>
          <cell r="L155">
            <v>4</v>
          </cell>
          <cell r="M155">
            <v>1</v>
          </cell>
          <cell r="N155">
            <v>14</v>
          </cell>
          <cell r="O155">
            <v>15</v>
          </cell>
          <cell r="P155">
            <v>0</v>
          </cell>
          <cell r="Q155">
            <v>1</v>
          </cell>
          <cell r="R155">
            <v>7</v>
          </cell>
          <cell r="S155">
            <v>3</v>
          </cell>
          <cell r="T155">
            <v>0</v>
          </cell>
          <cell r="U155">
            <v>1</v>
          </cell>
          <cell r="V155">
            <v>2</v>
          </cell>
          <cell r="W155">
            <v>0</v>
          </cell>
          <cell r="X155">
            <v>0</v>
          </cell>
          <cell r="Y155">
            <v>10</v>
          </cell>
          <cell r="Z155">
            <v>0</v>
          </cell>
          <cell r="AA155">
            <v>18</v>
          </cell>
          <cell r="AB155">
            <v>0</v>
          </cell>
          <cell r="AC155">
            <v>0</v>
          </cell>
          <cell r="AD155">
            <v>12</v>
          </cell>
          <cell r="AE155">
            <v>0</v>
          </cell>
          <cell r="AF155">
            <v>10</v>
          </cell>
          <cell r="AG155">
            <v>34</v>
          </cell>
          <cell r="AH155">
            <v>24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5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1</v>
          </cell>
          <cell r="AS155">
            <v>0</v>
          </cell>
          <cell r="AT155">
            <v>0</v>
          </cell>
          <cell r="AU155">
            <v>1</v>
          </cell>
          <cell r="AV155">
            <v>4</v>
          </cell>
          <cell r="AW155">
            <v>0</v>
          </cell>
          <cell r="AX155">
            <v>9</v>
          </cell>
          <cell r="AY155">
            <v>184</v>
          </cell>
        </row>
        <row r="156">
          <cell r="I156">
            <v>2</v>
          </cell>
          <cell r="L156">
            <v>1</v>
          </cell>
          <cell r="N156">
            <v>2</v>
          </cell>
          <cell r="O156">
            <v>1</v>
          </cell>
          <cell r="Y156">
            <v>1</v>
          </cell>
          <cell r="AA156">
            <v>3</v>
          </cell>
          <cell r="AD156">
            <v>3</v>
          </cell>
          <cell r="AF156">
            <v>1</v>
          </cell>
          <cell r="AG156">
            <v>2</v>
          </cell>
          <cell r="AH156">
            <v>2</v>
          </cell>
          <cell r="AV156">
            <v>1</v>
          </cell>
          <cell r="AX156">
            <v>1</v>
          </cell>
          <cell r="AY156">
            <v>20</v>
          </cell>
        </row>
        <row r="157">
          <cell r="AA157">
            <v>1</v>
          </cell>
          <cell r="AG157">
            <v>1</v>
          </cell>
          <cell r="AH157">
            <v>1</v>
          </cell>
          <cell r="AY157">
            <v>3</v>
          </cell>
        </row>
        <row r="158">
          <cell r="N158">
            <v>1</v>
          </cell>
          <cell r="O158">
            <v>1</v>
          </cell>
          <cell r="AD158">
            <v>1</v>
          </cell>
          <cell r="AF158">
            <v>1</v>
          </cell>
          <cell r="AG158">
            <v>1</v>
          </cell>
          <cell r="AH158">
            <v>1</v>
          </cell>
          <cell r="AY158">
            <v>6</v>
          </cell>
        </row>
        <row r="159">
          <cell r="Y159">
            <v>1</v>
          </cell>
          <cell r="AA159">
            <v>1</v>
          </cell>
          <cell r="AG159">
            <v>2</v>
          </cell>
          <cell r="AH159">
            <v>1</v>
          </cell>
          <cell r="AY159">
            <v>5</v>
          </cell>
        </row>
        <row r="160">
          <cell r="N160">
            <v>1</v>
          </cell>
          <cell r="AA160">
            <v>1</v>
          </cell>
          <cell r="AD160">
            <v>1</v>
          </cell>
          <cell r="AF160">
            <v>1</v>
          </cell>
          <cell r="AH160">
            <v>1</v>
          </cell>
          <cell r="AM160">
            <v>1</v>
          </cell>
          <cell r="AY160">
            <v>6</v>
          </cell>
        </row>
        <row r="161">
          <cell r="F161">
            <v>1</v>
          </cell>
          <cell r="L161">
            <v>1</v>
          </cell>
          <cell r="N161">
            <v>2</v>
          </cell>
          <cell r="O161">
            <v>2</v>
          </cell>
          <cell r="R161">
            <v>1</v>
          </cell>
          <cell r="S161">
            <v>1</v>
          </cell>
          <cell r="V161">
            <v>1</v>
          </cell>
          <cell r="AA161">
            <v>1</v>
          </cell>
          <cell r="AD161">
            <v>1</v>
          </cell>
          <cell r="AF161">
            <v>1</v>
          </cell>
          <cell r="AG161">
            <v>5</v>
          </cell>
          <cell r="AH161">
            <v>2</v>
          </cell>
          <cell r="AU161">
            <v>1</v>
          </cell>
          <cell r="AV161">
            <v>1</v>
          </cell>
          <cell r="AX161">
            <v>1</v>
          </cell>
          <cell r="AY161">
            <v>22</v>
          </cell>
        </row>
        <row r="162">
          <cell r="AA162">
            <v>1</v>
          </cell>
          <cell r="AH162">
            <v>1</v>
          </cell>
          <cell r="AY162">
            <v>2</v>
          </cell>
        </row>
        <row r="163">
          <cell r="O163">
            <v>1</v>
          </cell>
          <cell r="AG163">
            <v>1</v>
          </cell>
          <cell r="AH163">
            <v>1</v>
          </cell>
          <cell r="AY163">
            <v>3</v>
          </cell>
        </row>
        <row r="164">
          <cell r="F164">
            <v>1</v>
          </cell>
          <cell r="I164">
            <v>2</v>
          </cell>
          <cell r="J164">
            <v>1</v>
          </cell>
          <cell r="L164">
            <v>2</v>
          </cell>
          <cell r="M164">
            <v>1</v>
          </cell>
          <cell r="N164">
            <v>3</v>
          </cell>
          <cell r="O164">
            <v>4</v>
          </cell>
          <cell r="Q164">
            <v>1</v>
          </cell>
          <cell r="R164">
            <v>3</v>
          </cell>
          <cell r="S164">
            <v>1</v>
          </cell>
          <cell r="U164">
            <v>1</v>
          </cell>
          <cell r="V164">
            <v>1</v>
          </cell>
          <cell r="Y164">
            <v>6</v>
          </cell>
          <cell r="AA164">
            <v>5</v>
          </cell>
          <cell r="AD164">
            <v>3</v>
          </cell>
          <cell r="AF164">
            <v>2</v>
          </cell>
          <cell r="AG164">
            <v>5</v>
          </cell>
          <cell r="AH164">
            <v>5</v>
          </cell>
          <cell r="AM164">
            <v>2</v>
          </cell>
          <cell r="AR164">
            <v>1</v>
          </cell>
          <cell r="AV164">
            <v>1</v>
          </cell>
          <cell r="AX164">
            <v>1</v>
          </cell>
          <cell r="AY164">
            <v>52</v>
          </cell>
        </row>
        <row r="165">
          <cell r="N165">
            <v>1</v>
          </cell>
          <cell r="O165">
            <v>3</v>
          </cell>
          <cell r="S165">
            <v>1</v>
          </cell>
          <cell r="Y165">
            <v>1</v>
          </cell>
          <cell r="AA165">
            <v>1</v>
          </cell>
          <cell r="AD165">
            <v>1</v>
          </cell>
          <cell r="AF165">
            <v>1</v>
          </cell>
          <cell r="AG165">
            <v>1</v>
          </cell>
          <cell r="AH165">
            <v>1</v>
          </cell>
          <cell r="AV165">
            <v>1</v>
          </cell>
          <cell r="AY165">
            <v>12</v>
          </cell>
        </row>
        <row r="166">
          <cell r="N166">
            <v>1</v>
          </cell>
          <cell r="R166">
            <v>1</v>
          </cell>
          <cell r="AG166">
            <v>1</v>
          </cell>
          <cell r="AH166">
            <v>1</v>
          </cell>
          <cell r="AX166">
            <v>1</v>
          </cell>
          <cell r="AY166">
            <v>5</v>
          </cell>
        </row>
        <row r="167">
          <cell r="R167">
            <v>1</v>
          </cell>
          <cell r="AG167">
            <v>3</v>
          </cell>
          <cell r="AH167">
            <v>1</v>
          </cell>
          <cell r="AY167">
            <v>5</v>
          </cell>
        </row>
        <row r="168">
          <cell r="R168">
            <v>1</v>
          </cell>
          <cell r="AG168">
            <v>1</v>
          </cell>
          <cell r="AH168">
            <v>1</v>
          </cell>
          <cell r="AY168">
            <v>3</v>
          </cell>
        </row>
        <row r="169">
          <cell r="N169">
            <v>1</v>
          </cell>
          <cell r="Y169">
            <v>1</v>
          </cell>
          <cell r="AA169">
            <v>1</v>
          </cell>
          <cell r="AF169">
            <v>1</v>
          </cell>
          <cell r="AG169">
            <v>2</v>
          </cell>
          <cell r="AH169">
            <v>2</v>
          </cell>
          <cell r="AX169">
            <v>2</v>
          </cell>
          <cell r="AY169">
            <v>10</v>
          </cell>
        </row>
        <row r="170">
          <cell r="I170">
            <v>1</v>
          </cell>
          <cell r="N170">
            <v>1</v>
          </cell>
          <cell r="O170">
            <v>2</v>
          </cell>
          <cell r="AA170">
            <v>3</v>
          </cell>
          <cell r="AD170">
            <v>2</v>
          </cell>
          <cell r="AF170">
            <v>1</v>
          </cell>
          <cell r="AG170">
            <v>7</v>
          </cell>
          <cell r="AH170">
            <v>2</v>
          </cell>
          <cell r="AM170">
            <v>1</v>
          </cell>
          <cell r="AX170">
            <v>2</v>
          </cell>
          <cell r="AY170">
            <v>22</v>
          </cell>
        </row>
        <row r="171">
          <cell r="N171">
            <v>1</v>
          </cell>
          <cell r="O171">
            <v>1</v>
          </cell>
          <cell r="AF171">
            <v>1</v>
          </cell>
          <cell r="AG171">
            <v>2</v>
          </cell>
          <cell r="AH171">
            <v>1</v>
          </cell>
          <cell r="AM171">
            <v>1</v>
          </cell>
          <cell r="AX171">
            <v>1</v>
          </cell>
          <cell r="AY171">
            <v>8</v>
          </cell>
        </row>
        <row r="172">
          <cell r="E172">
            <v>1</v>
          </cell>
          <cell r="F172">
            <v>15</v>
          </cell>
          <cell r="G172">
            <v>46</v>
          </cell>
          <cell r="H172">
            <v>1</v>
          </cell>
          <cell r="I172">
            <v>45</v>
          </cell>
          <cell r="J172">
            <v>16</v>
          </cell>
          <cell r="K172">
            <v>2</v>
          </cell>
          <cell r="L172">
            <v>40</v>
          </cell>
          <cell r="M172">
            <v>11</v>
          </cell>
          <cell r="N172">
            <v>132</v>
          </cell>
          <cell r="O172">
            <v>110</v>
          </cell>
          <cell r="P172">
            <v>1</v>
          </cell>
          <cell r="Q172">
            <v>3</v>
          </cell>
          <cell r="R172">
            <v>46</v>
          </cell>
          <cell r="S172">
            <v>6</v>
          </cell>
          <cell r="T172">
            <v>21</v>
          </cell>
          <cell r="U172">
            <v>4</v>
          </cell>
          <cell r="V172">
            <v>7</v>
          </cell>
          <cell r="W172">
            <v>0</v>
          </cell>
          <cell r="X172">
            <v>4</v>
          </cell>
          <cell r="Y172">
            <v>46</v>
          </cell>
          <cell r="Z172">
            <v>1</v>
          </cell>
          <cell r="AA172">
            <v>80</v>
          </cell>
          <cell r="AB172">
            <v>2</v>
          </cell>
          <cell r="AC172">
            <v>1</v>
          </cell>
          <cell r="AD172">
            <v>55</v>
          </cell>
          <cell r="AE172">
            <v>1</v>
          </cell>
          <cell r="AF172">
            <v>63</v>
          </cell>
          <cell r="AG172">
            <v>49</v>
          </cell>
          <cell r="AH172">
            <v>98</v>
          </cell>
          <cell r="AI172">
            <v>1</v>
          </cell>
          <cell r="AJ172">
            <v>1</v>
          </cell>
          <cell r="AK172">
            <v>1</v>
          </cell>
          <cell r="AL172">
            <v>11</v>
          </cell>
          <cell r="AM172">
            <v>36</v>
          </cell>
          <cell r="AN172">
            <v>1</v>
          </cell>
          <cell r="AO172">
            <v>1</v>
          </cell>
          <cell r="AP172">
            <v>1</v>
          </cell>
          <cell r="AQ172">
            <v>1</v>
          </cell>
          <cell r="AR172">
            <v>1</v>
          </cell>
          <cell r="AS172">
            <v>1</v>
          </cell>
          <cell r="AT172">
            <v>1</v>
          </cell>
          <cell r="AU172">
            <v>15</v>
          </cell>
          <cell r="AV172">
            <v>38</v>
          </cell>
          <cell r="AW172">
            <v>1</v>
          </cell>
          <cell r="AX172">
            <v>37</v>
          </cell>
          <cell r="AY172">
            <v>1055</v>
          </cell>
        </row>
        <row r="173">
          <cell r="N173">
            <v>1</v>
          </cell>
          <cell r="O173">
            <v>1</v>
          </cell>
          <cell r="R173">
            <v>1</v>
          </cell>
          <cell r="Y173">
            <v>2</v>
          </cell>
          <cell r="AA173">
            <v>1</v>
          </cell>
          <cell r="AF173">
            <v>1</v>
          </cell>
          <cell r="AG173">
            <v>3</v>
          </cell>
          <cell r="AH173">
            <v>3</v>
          </cell>
          <cell r="AY173">
            <v>13</v>
          </cell>
        </row>
        <row r="174">
          <cell r="G174">
            <v>1</v>
          </cell>
          <cell r="I174">
            <v>3</v>
          </cell>
          <cell r="J174">
            <v>1</v>
          </cell>
          <cell r="L174">
            <v>2</v>
          </cell>
          <cell r="N174">
            <v>7</v>
          </cell>
          <cell r="O174">
            <v>5</v>
          </cell>
          <cell r="R174">
            <v>3</v>
          </cell>
          <cell r="S174">
            <v>1</v>
          </cell>
          <cell r="T174">
            <v>1</v>
          </cell>
          <cell r="U174">
            <v>1</v>
          </cell>
          <cell r="V174">
            <v>1</v>
          </cell>
          <cell r="Y174">
            <v>1</v>
          </cell>
          <cell r="AA174">
            <v>4</v>
          </cell>
          <cell r="AD174">
            <v>1</v>
          </cell>
          <cell r="AF174">
            <v>2</v>
          </cell>
          <cell r="AH174">
            <v>4</v>
          </cell>
          <cell r="AM174">
            <v>3</v>
          </cell>
          <cell r="AU174">
            <v>1</v>
          </cell>
          <cell r="AV174">
            <v>4</v>
          </cell>
          <cell r="AX174">
            <v>1</v>
          </cell>
          <cell r="AY174">
            <v>47</v>
          </cell>
        </row>
        <row r="175">
          <cell r="R175">
            <v>1</v>
          </cell>
          <cell r="AG175">
            <v>2</v>
          </cell>
          <cell r="AH175">
            <v>1</v>
          </cell>
          <cell r="AY175">
            <v>4</v>
          </cell>
        </row>
        <row r="176">
          <cell r="N176">
            <v>1</v>
          </cell>
          <cell r="AA176">
            <v>1</v>
          </cell>
          <cell r="AF176">
            <v>1</v>
          </cell>
          <cell r="AG176">
            <v>4</v>
          </cell>
          <cell r="AH176">
            <v>1</v>
          </cell>
          <cell r="AY176">
            <v>8</v>
          </cell>
        </row>
        <row r="177">
          <cell r="N177">
            <v>1</v>
          </cell>
          <cell r="AF177">
            <v>1</v>
          </cell>
          <cell r="AG177">
            <v>3</v>
          </cell>
          <cell r="AH177">
            <v>1</v>
          </cell>
          <cell r="AY177">
            <v>6</v>
          </cell>
        </row>
        <row r="178">
          <cell r="F178">
            <v>1</v>
          </cell>
          <cell r="G178">
            <v>2</v>
          </cell>
          <cell r="I178">
            <v>2</v>
          </cell>
          <cell r="J178">
            <v>3</v>
          </cell>
          <cell r="L178">
            <v>3</v>
          </cell>
          <cell r="M178">
            <v>1</v>
          </cell>
          <cell r="N178">
            <v>9</v>
          </cell>
          <cell r="O178">
            <v>11</v>
          </cell>
          <cell r="Q178">
            <v>1</v>
          </cell>
          <cell r="R178">
            <v>3</v>
          </cell>
          <cell r="T178">
            <v>2</v>
          </cell>
          <cell r="X178">
            <v>1</v>
          </cell>
          <cell r="Y178">
            <v>2</v>
          </cell>
          <cell r="AA178">
            <v>9</v>
          </cell>
          <cell r="AB178">
            <v>1</v>
          </cell>
          <cell r="AD178">
            <v>6</v>
          </cell>
          <cell r="AF178">
            <v>5</v>
          </cell>
          <cell r="AG178">
            <v>1</v>
          </cell>
          <cell r="AH178">
            <v>6</v>
          </cell>
          <cell r="AL178">
            <v>1</v>
          </cell>
          <cell r="AM178">
            <v>3</v>
          </cell>
          <cell r="AU178">
            <v>1</v>
          </cell>
          <cell r="AV178">
            <v>2</v>
          </cell>
          <cell r="AX178">
            <v>1</v>
          </cell>
          <cell r="AY178">
            <v>77</v>
          </cell>
        </row>
        <row r="179">
          <cell r="E179">
            <v>1</v>
          </cell>
          <cell r="F179">
            <v>8</v>
          </cell>
          <cell r="G179">
            <v>36</v>
          </cell>
          <cell r="H179">
            <v>1</v>
          </cell>
          <cell r="I179">
            <v>23</v>
          </cell>
          <cell r="J179">
            <v>8</v>
          </cell>
          <cell r="K179">
            <v>2</v>
          </cell>
          <cell r="L179">
            <v>23</v>
          </cell>
          <cell r="M179">
            <v>10</v>
          </cell>
          <cell r="N179">
            <v>73</v>
          </cell>
          <cell r="O179">
            <v>53</v>
          </cell>
          <cell r="P179">
            <v>1</v>
          </cell>
          <cell r="Q179">
            <v>2</v>
          </cell>
          <cell r="R179">
            <v>25</v>
          </cell>
          <cell r="S179">
            <v>3</v>
          </cell>
          <cell r="T179">
            <v>9</v>
          </cell>
          <cell r="U179">
            <v>3</v>
          </cell>
          <cell r="V179">
            <v>2</v>
          </cell>
          <cell r="X179">
            <v>3</v>
          </cell>
          <cell r="Y179">
            <v>23</v>
          </cell>
          <cell r="Z179">
            <v>1</v>
          </cell>
          <cell r="AA179">
            <v>49</v>
          </cell>
          <cell r="AB179">
            <v>1</v>
          </cell>
          <cell r="AC179">
            <v>1</v>
          </cell>
          <cell r="AD179">
            <v>31</v>
          </cell>
          <cell r="AE179">
            <v>1</v>
          </cell>
          <cell r="AF179">
            <v>39</v>
          </cell>
          <cell r="AG179">
            <v>3</v>
          </cell>
          <cell r="AH179">
            <v>51</v>
          </cell>
          <cell r="AI179">
            <v>1</v>
          </cell>
          <cell r="AJ179">
            <v>1</v>
          </cell>
          <cell r="AK179">
            <v>1</v>
          </cell>
          <cell r="AL179">
            <v>8</v>
          </cell>
          <cell r="AM179">
            <v>15</v>
          </cell>
          <cell r="AN179">
            <v>1</v>
          </cell>
          <cell r="AO179">
            <v>1</v>
          </cell>
          <cell r="AP179">
            <v>1</v>
          </cell>
          <cell r="AQ179">
            <v>1</v>
          </cell>
          <cell r="AR179">
            <v>1</v>
          </cell>
          <cell r="AS179">
            <v>1</v>
          </cell>
          <cell r="AT179">
            <v>1</v>
          </cell>
          <cell r="AU179">
            <v>12</v>
          </cell>
          <cell r="AV179">
            <v>20</v>
          </cell>
          <cell r="AW179">
            <v>1</v>
          </cell>
          <cell r="AX179">
            <v>25</v>
          </cell>
          <cell r="AY179">
            <v>577</v>
          </cell>
        </row>
        <row r="180">
          <cell r="F180">
            <v>2</v>
          </cell>
          <cell r="G180">
            <v>2</v>
          </cell>
          <cell r="I180">
            <v>4</v>
          </cell>
          <cell r="J180">
            <v>1</v>
          </cell>
          <cell r="L180">
            <v>4</v>
          </cell>
          <cell r="N180">
            <v>11</v>
          </cell>
          <cell r="O180">
            <v>10</v>
          </cell>
          <cell r="R180">
            <v>3</v>
          </cell>
          <cell r="S180">
            <v>1</v>
          </cell>
          <cell r="T180">
            <v>2</v>
          </cell>
          <cell r="Y180">
            <v>4</v>
          </cell>
          <cell r="AA180">
            <v>4</v>
          </cell>
          <cell r="AD180">
            <v>8</v>
          </cell>
          <cell r="AF180">
            <v>3</v>
          </cell>
          <cell r="AG180">
            <v>4</v>
          </cell>
          <cell r="AH180">
            <v>10</v>
          </cell>
          <cell r="AM180">
            <v>3</v>
          </cell>
          <cell r="AV180">
            <v>3</v>
          </cell>
          <cell r="AX180">
            <v>3</v>
          </cell>
          <cell r="AY180">
            <v>82</v>
          </cell>
        </row>
        <row r="181">
          <cell r="N181">
            <v>1</v>
          </cell>
          <cell r="O181">
            <v>1</v>
          </cell>
          <cell r="R181">
            <v>1</v>
          </cell>
          <cell r="Y181">
            <v>1</v>
          </cell>
          <cell r="AF181">
            <v>1</v>
          </cell>
          <cell r="AG181">
            <v>6</v>
          </cell>
          <cell r="AH181">
            <v>1</v>
          </cell>
          <cell r="AY181">
            <v>12</v>
          </cell>
        </row>
        <row r="182">
          <cell r="I182">
            <v>2</v>
          </cell>
          <cell r="N182">
            <v>3</v>
          </cell>
          <cell r="O182">
            <v>2</v>
          </cell>
          <cell r="Y182">
            <v>2</v>
          </cell>
          <cell r="AA182">
            <v>1</v>
          </cell>
          <cell r="AF182">
            <v>2</v>
          </cell>
          <cell r="AG182">
            <v>4</v>
          </cell>
          <cell r="AH182">
            <v>1</v>
          </cell>
          <cell r="AX182">
            <v>1</v>
          </cell>
          <cell r="AY182">
            <v>18</v>
          </cell>
        </row>
        <row r="183">
          <cell r="F183">
            <v>1</v>
          </cell>
          <cell r="G183">
            <v>3</v>
          </cell>
          <cell r="I183">
            <v>3</v>
          </cell>
          <cell r="J183">
            <v>1</v>
          </cell>
          <cell r="L183">
            <v>2</v>
          </cell>
          <cell r="N183">
            <v>6</v>
          </cell>
          <cell r="O183">
            <v>9</v>
          </cell>
          <cell r="R183">
            <v>2</v>
          </cell>
          <cell r="T183">
            <v>1</v>
          </cell>
          <cell r="Y183">
            <v>2</v>
          </cell>
          <cell r="AA183">
            <v>5</v>
          </cell>
          <cell r="AD183">
            <v>2</v>
          </cell>
          <cell r="AF183">
            <v>1</v>
          </cell>
          <cell r="AH183">
            <v>6</v>
          </cell>
          <cell r="AL183">
            <v>2</v>
          </cell>
          <cell r="AM183">
            <v>2</v>
          </cell>
          <cell r="AV183">
            <v>2</v>
          </cell>
          <cell r="AX183">
            <v>1</v>
          </cell>
          <cell r="AY183">
            <v>51</v>
          </cell>
        </row>
        <row r="184">
          <cell r="F184">
            <v>1</v>
          </cell>
          <cell r="G184">
            <v>1</v>
          </cell>
          <cell r="I184">
            <v>6</v>
          </cell>
          <cell r="J184">
            <v>1</v>
          </cell>
          <cell r="L184">
            <v>3</v>
          </cell>
          <cell r="N184">
            <v>13</v>
          </cell>
          <cell r="O184">
            <v>12</v>
          </cell>
          <cell r="R184">
            <v>4</v>
          </cell>
          <cell r="T184">
            <v>3</v>
          </cell>
          <cell r="V184">
            <v>2</v>
          </cell>
          <cell r="Y184">
            <v>5</v>
          </cell>
          <cell r="AA184">
            <v>3</v>
          </cell>
          <cell r="AD184">
            <v>5</v>
          </cell>
          <cell r="AF184">
            <v>4</v>
          </cell>
          <cell r="AG184">
            <v>3</v>
          </cell>
          <cell r="AH184">
            <v>9</v>
          </cell>
          <cell r="AM184">
            <v>8</v>
          </cell>
          <cell r="AV184">
            <v>4</v>
          </cell>
          <cell r="AX184">
            <v>2</v>
          </cell>
          <cell r="AY184">
            <v>89</v>
          </cell>
        </row>
        <row r="185">
          <cell r="N185">
            <v>1</v>
          </cell>
          <cell r="Y185">
            <v>1</v>
          </cell>
          <cell r="AG185">
            <v>2</v>
          </cell>
          <cell r="AH185">
            <v>1</v>
          </cell>
          <cell r="AY185">
            <v>5</v>
          </cell>
        </row>
        <row r="186">
          <cell r="F186">
            <v>1</v>
          </cell>
          <cell r="I186">
            <v>1</v>
          </cell>
          <cell r="J186">
            <v>1</v>
          </cell>
          <cell r="L186">
            <v>1</v>
          </cell>
          <cell r="N186">
            <v>2</v>
          </cell>
          <cell r="O186">
            <v>3</v>
          </cell>
          <cell r="R186">
            <v>1</v>
          </cell>
          <cell r="T186">
            <v>1</v>
          </cell>
          <cell r="V186">
            <v>1</v>
          </cell>
          <cell r="Y186">
            <v>2</v>
          </cell>
          <cell r="AA186">
            <v>1</v>
          </cell>
          <cell r="AD186">
            <v>1</v>
          </cell>
          <cell r="AF186">
            <v>1</v>
          </cell>
          <cell r="AG186">
            <v>11</v>
          </cell>
          <cell r="AH186">
            <v>1</v>
          </cell>
          <cell r="AU186">
            <v>1</v>
          </cell>
          <cell r="AV186">
            <v>1</v>
          </cell>
          <cell r="AX186">
            <v>1</v>
          </cell>
          <cell r="AY186">
            <v>32</v>
          </cell>
        </row>
        <row r="187">
          <cell r="F187">
            <v>1</v>
          </cell>
          <cell r="G187">
            <v>1</v>
          </cell>
          <cell r="I187">
            <v>1</v>
          </cell>
          <cell r="L187">
            <v>2</v>
          </cell>
          <cell r="N187">
            <v>3</v>
          </cell>
          <cell r="O187">
            <v>3</v>
          </cell>
          <cell r="R187">
            <v>2</v>
          </cell>
          <cell r="S187">
            <v>1</v>
          </cell>
          <cell r="T187">
            <v>2</v>
          </cell>
          <cell r="V187">
            <v>1</v>
          </cell>
          <cell r="Y187">
            <v>1</v>
          </cell>
          <cell r="AA187">
            <v>2</v>
          </cell>
          <cell r="AD187">
            <v>1</v>
          </cell>
          <cell r="AF187">
            <v>2</v>
          </cell>
          <cell r="AG187">
            <v>3</v>
          </cell>
          <cell r="AH187">
            <v>2</v>
          </cell>
          <cell r="AM187">
            <v>2</v>
          </cell>
          <cell r="AV187">
            <v>2</v>
          </cell>
          <cell r="AX187">
            <v>2</v>
          </cell>
          <cell r="AY187">
            <v>34</v>
          </cell>
        </row>
        <row r="188"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1</v>
          </cell>
          <cell r="J188">
            <v>1</v>
          </cell>
          <cell r="K188">
            <v>0</v>
          </cell>
          <cell r="L188">
            <v>1</v>
          </cell>
          <cell r="M188">
            <v>0</v>
          </cell>
          <cell r="N188">
            <v>4</v>
          </cell>
          <cell r="O188">
            <v>3</v>
          </cell>
          <cell r="P188">
            <v>0</v>
          </cell>
          <cell r="Q188">
            <v>0</v>
          </cell>
          <cell r="R188">
            <v>2</v>
          </cell>
          <cell r="S188">
            <v>2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6</v>
          </cell>
          <cell r="Z188">
            <v>0</v>
          </cell>
          <cell r="AA188">
            <v>3</v>
          </cell>
          <cell r="AB188">
            <v>0</v>
          </cell>
          <cell r="AC188">
            <v>0</v>
          </cell>
          <cell r="AD188">
            <v>6</v>
          </cell>
          <cell r="AE188">
            <v>0</v>
          </cell>
          <cell r="AF188">
            <v>4</v>
          </cell>
          <cell r="AG188">
            <v>22</v>
          </cell>
          <cell r="AH188">
            <v>15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3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1</v>
          </cell>
          <cell r="AW188">
            <v>0</v>
          </cell>
          <cell r="AX188">
            <v>3</v>
          </cell>
          <cell r="AY188">
            <v>77</v>
          </cell>
        </row>
        <row r="189">
          <cell r="R189">
            <v>1</v>
          </cell>
          <cell r="AG189">
            <v>1</v>
          </cell>
          <cell r="AH189">
            <v>1</v>
          </cell>
          <cell r="AY189">
            <v>3</v>
          </cell>
        </row>
        <row r="190">
          <cell r="AD190">
            <v>1</v>
          </cell>
          <cell r="AG190">
            <v>1</v>
          </cell>
          <cell r="AH190">
            <v>1</v>
          </cell>
          <cell r="AY190">
            <v>3</v>
          </cell>
        </row>
        <row r="191">
          <cell r="AG191">
            <v>2</v>
          </cell>
          <cell r="AH191">
            <v>1</v>
          </cell>
          <cell r="AM191">
            <v>1</v>
          </cell>
          <cell r="AY191">
            <v>4</v>
          </cell>
        </row>
        <row r="192">
          <cell r="N192">
            <v>1</v>
          </cell>
          <cell r="Y192">
            <v>1</v>
          </cell>
          <cell r="AG192">
            <v>1</v>
          </cell>
          <cell r="AH192">
            <v>1</v>
          </cell>
          <cell r="AY192">
            <v>4</v>
          </cell>
        </row>
        <row r="193">
          <cell r="I193">
            <v>1</v>
          </cell>
          <cell r="AG193">
            <v>1</v>
          </cell>
          <cell r="AH193">
            <v>1</v>
          </cell>
          <cell r="AY193">
            <v>3</v>
          </cell>
        </row>
        <row r="194">
          <cell r="AA194">
            <v>1</v>
          </cell>
          <cell r="AG194">
            <v>2</v>
          </cell>
          <cell r="AH194">
            <v>1</v>
          </cell>
          <cell r="AY194">
            <v>4</v>
          </cell>
        </row>
        <row r="195">
          <cell r="J195">
            <v>1</v>
          </cell>
          <cell r="L195">
            <v>1</v>
          </cell>
          <cell r="N195">
            <v>1</v>
          </cell>
          <cell r="O195">
            <v>1</v>
          </cell>
          <cell r="S195">
            <v>1</v>
          </cell>
          <cell r="Y195">
            <v>2</v>
          </cell>
          <cell r="AA195">
            <v>1</v>
          </cell>
          <cell r="AD195">
            <v>1</v>
          </cell>
          <cell r="AF195">
            <v>1</v>
          </cell>
          <cell r="AG195">
            <v>2</v>
          </cell>
          <cell r="AH195">
            <v>1</v>
          </cell>
          <cell r="AX195">
            <v>1</v>
          </cell>
          <cell r="AY195">
            <v>14</v>
          </cell>
        </row>
        <row r="196">
          <cell r="AA196">
            <v>1</v>
          </cell>
          <cell r="AG196">
            <v>2</v>
          </cell>
          <cell r="AH196">
            <v>1</v>
          </cell>
          <cell r="AY196">
            <v>4</v>
          </cell>
        </row>
        <row r="197">
          <cell r="AF197">
            <v>1</v>
          </cell>
          <cell r="AG197">
            <v>1</v>
          </cell>
          <cell r="AH197">
            <v>1</v>
          </cell>
          <cell r="AY197">
            <v>3</v>
          </cell>
        </row>
        <row r="198">
          <cell r="AG198">
            <v>1</v>
          </cell>
          <cell r="AH198">
            <v>1</v>
          </cell>
          <cell r="AM198">
            <v>1</v>
          </cell>
          <cell r="AY198">
            <v>3</v>
          </cell>
        </row>
        <row r="199">
          <cell r="AD199">
            <v>1</v>
          </cell>
          <cell r="AG199">
            <v>1</v>
          </cell>
          <cell r="AH199">
            <v>1</v>
          </cell>
          <cell r="AY199">
            <v>3</v>
          </cell>
        </row>
        <row r="200">
          <cell r="Y200">
            <v>1</v>
          </cell>
          <cell r="AD200">
            <v>1</v>
          </cell>
          <cell r="AG200">
            <v>1</v>
          </cell>
          <cell r="AH200">
            <v>1</v>
          </cell>
          <cell r="AY200">
            <v>4</v>
          </cell>
        </row>
        <row r="201">
          <cell r="N201">
            <v>1</v>
          </cell>
          <cell r="O201">
            <v>1</v>
          </cell>
          <cell r="Y201">
            <v>1</v>
          </cell>
          <cell r="AD201">
            <v>1</v>
          </cell>
          <cell r="AF201">
            <v>1</v>
          </cell>
          <cell r="AG201">
            <v>3</v>
          </cell>
          <cell r="AH201">
            <v>1</v>
          </cell>
          <cell r="AX201">
            <v>1</v>
          </cell>
          <cell r="AY201">
            <v>10</v>
          </cell>
        </row>
        <row r="202">
          <cell r="N202">
            <v>1</v>
          </cell>
          <cell r="O202">
            <v>1</v>
          </cell>
          <cell r="S202">
            <v>1</v>
          </cell>
          <cell r="Y202">
            <v>1</v>
          </cell>
          <cell r="AD202">
            <v>1</v>
          </cell>
          <cell r="AF202">
            <v>1</v>
          </cell>
          <cell r="AG202">
            <v>1</v>
          </cell>
          <cell r="AH202">
            <v>1</v>
          </cell>
          <cell r="AM202">
            <v>1</v>
          </cell>
          <cell r="AV202">
            <v>1</v>
          </cell>
          <cell r="AX202">
            <v>1</v>
          </cell>
          <cell r="AY202">
            <v>11</v>
          </cell>
        </row>
        <row r="203">
          <cell r="R203">
            <v>1</v>
          </cell>
          <cell r="AG203">
            <v>2</v>
          </cell>
          <cell r="AH203">
            <v>1</v>
          </cell>
          <cell r="AY203">
            <v>4</v>
          </cell>
        </row>
        <row r="204">
          <cell r="E204">
            <v>1</v>
          </cell>
          <cell r="F204">
            <v>13</v>
          </cell>
          <cell r="G204">
            <v>15</v>
          </cell>
          <cell r="H204">
            <v>1</v>
          </cell>
          <cell r="I204">
            <v>43</v>
          </cell>
          <cell r="J204">
            <v>11</v>
          </cell>
          <cell r="K204">
            <v>1</v>
          </cell>
          <cell r="L204">
            <v>21</v>
          </cell>
          <cell r="M204">
            <v>12</v>
          </cell>
          <cell r="N204">
            <v>67</v>
          </cell>
          <cell r="O204">
            <v>65</v>
          </cell>
          <cell r="P204">
            <v>0</v>
          </cell>
          <cell r="Q204">
            <v>2</v>
          </cell>
          <cell r="R204">
            <v>30</v>
          </cell>
          <cell r="S204">
            <v>2</v>
          </cell>
          <cell r="T204">
            <v>10</v>
          </cell>
          <cell r="U204">
            <v>3</v>
          </cell>
          <cell r="V204">
            <v>5</v>
          </cell>
          <cell r="W204">
            <v>0</v>
          </cell>
          <cell r="X204">
            <v>3</v>
          </cell>
          <cell r="Y204">
            <v>21</v>
          </cell>
          <cell r="Z204">
            <v>0</v>
          </cell>
          <cell r="AA204">
            <v>75</v>
          </cell>
          <cell r="AB204">
            <v>1</v>
          </cell>
          <cell r="AC204">
            <v>2</v>
          </cell>
          <cell r="AD204">
            <v>35</v>
          </cell>
          <cell r="AE204">
            <v>0</v>
          </cell>
          <cell r="AF204">
            <v>43</v>
          </cell>
          <cell r="AG204">
            <v>29</v>
          </cell>
          <cell r="AH204">
            <v>61</v>
          </cell>
          <cell r="AI204">
            <v>1</v>
          </cell>
          <cell r="AJ204">
            <v>1</v>
          </cell>
          <cell r="AK204">
            <v>1</v>
          </cell>
          <cell r="AL204">
            <v>4</v>
          </cell>
          <cell r="AM204">
            <v>30</v>
          </cell>
          <cell r="AN204">
            <v>1</v>
          </cell>
          <cell r="AO204">
            <v>1</v>
          </cell>
          <cell r="AP204">
            <v>1</v>
          </cell>
          <cell r="AQ204">
            <v>0</v>
          </cell>
          <cell r="AR204">
            <v>1</v>
          </cell>
          <cell r="AS204">
            <v>1</v>
          </cell>
          <cell r="AT204">
            <v>0</v>
          </cell>
          <cell r="AU204">
            <v>8</v>
          </cell>
          <cell r="AV204">
            <v>24</v>
          </cell>
          <cell r="AW204">
            <v>0</v>
          </cell>
          <cell r="AX204">
            <v>30</v>
          </cell>
          <cell r="AY204">
            <v>676</v>
          </cell>
        </row>
        <row r="205">
          <cell r="F205">
            <v>1</v>
          </cell>
          <cell r="I205">
            <v>1</v>
          </cell>
          <cell r="N205">
            <v>1</v>
          </cell>
          <cell r="O205">
            <v>1</v>
          </cell>
          <cell r="R205">
            <v>1</v>
          </cell>
          <cell r="Y205">
            <v>1</v>
          </cell>
          <cell r="AA205">
            <v>2</v>
          </cell>
          <cell r="AD205">
            <v>1</v>
          </cell>
          <cell r="AF205">
            <v>1</v>
          </cell>
          <cell r="AG205">
            <v>1</v>
          </cell>
          <cell r="AH205">
            <v>1</v>
          </cell>
          <cell r="AV205">
            <v>1</v>
          </cell>
          <cell r="AX205">
            <v>1</v>
          </cell>
          <cell r="AY205">
            <v>14</v>
          </cell>
        </row>
        <row r="206">
          <cell r="I206">
            <v>2</v>
          </cell>
          <cell r="AG206">
            <v>2</v>
          </cell>
          <cell r="AH206">
            <v>1</v>
          </cell>
          <cell r="AY206">
            <v>5</v>
          </cell>
        </row>
        <row r="207">
          <cell r="F207">
            <v>1</v>
          </cell>
          <cell r="I207">
            <v>1</v>
          </cell>
          <cell r="N207">
            <v>3</v>
          </cell>
          <cell r="O207">
            <v>1</v>
          </cell>
          <cell r="R207">
            <v>1</v>
          </cell>
          <cell r="Y207">
            <v>1</v>
          </cell>
          <cell r="AA207">
            <v>2</v>
          </cell>
          <cell r="AF207">
            <v>1</v>
          </cell>
          <cell r="AG207">
            <v>3</v>
          </cell>
          <cell r="AH207">
            <v>1</v>
          </cell>
          <cell r="AV207">
            <v>1</v>
          </cell>
          <cell r="AY207">
            <v>16</v>
          </cell>
        </row>
        <row r="208">
          <cell r="F208">
            <v>1</v>
          </cell>
          <cell r="I208">
            <v>2</v>
          </cell>
          <cell r="L208">
            <v>2</v>
          </cell>
          <cell r="N208">
            <v>5</v>
          </cell>
          <cell r="O208">
            <v>3</v>
          </cell>
          <cell r="R208">
            <v>2</v>
          </cell>
          <cell r="T208">
            <v>1</v>
          </cell>
          <cell r="AA208">
            <v>4</v>
          </cell>
          <cell r="AD208">
            <v>3</v>
          </cell>
          <cell r="AF208">
            <v>1</v>
          </cell>
          <cell r="AG208">
            <v>2</v>
          </cell>
          <cell r="AH208">
            <v>4</v>
          </cell>
          <cell r="AM208">
            <v>3</v>
          </cell>
          <cell r="AV208">
            <v>2</v>
          </cell>
          <cell r="AX208">
            <v>2</v>
          </cell>
          <cell r="AY208">
            <v>37</v>
          </cell>
        </row>
        <row r="209">
          <cell r="N209">
            <v>1</v>
          </cell>
          <cell r="O209">
            <v>2</v>
          </cell>
          <cell r="T209">
            <v>1</v>
          </cell>
          <cell r="AD209">
            <v>1</v>
          </cell>
          <cell r="AH209">
            <v>1</v>
          </cell>
          <cell r="AY209">
            <v>6</v>
          </cell>
        </row>
        <row r="210">
          <cell r="F210">
            <v>1</v>
          </cell>
          <cell r="G210">
            <v>1</v>
          </cell>
          <cell r="I210">
            <v>3</v>
          </cell>
          <cell r="J210">
            <v>1</v>
          </cell>
          <cell r="L210">
            <v>1</v>
          </cell>
          <cell r="M210">
            <v>1</v>
          </cell>
          <cell r="N210">
            <v>3</v>
          </cell>
          <cell r="O210">
            <v>3</v>
          </cell>
          <cell r="Q210">
            <v>1</v>
          </cell>
          <cell r="R210">
            <v>1</v>
          </cell>
          <cell r="T210">
            <v>1</v>
          </cell>
          <cell r="V210">
            <v>1</v>
          </cell>
          <cell r="X210">
            <v>1</v>
          </cell>
          <cell r="Y210">
            <v>2</v>
          </cell>
          <cell r="AA210">
            <v>4</v>
          </cell>
          <cell r="AD210">
            <v>2</v>
          </cell>
          <cell r="AF210">
            <v>1</v>
          </cell>
          <cell r="AG210">
            <v>1</v>
          </cell>
          <cell r="AH210">
            <v>1</v>
          </cell>
          <cell r="AM210">
            <v>2</v>
          </cell>
          <cell r="AU210">
            <v>1</v>
          </cell>
          <cell r="AV210">
            <v>1</v>
          </cell>
          <cell r="AX210">
            <v>1</v>
          </cell>
          <cell r="AY210">
            <v>35</v>
          </cell>
        </row>
        <row r="211">
          <cell r="I211">
            <v>2</v>
          </cell>
          <cell r="N211">
            <v>1</v>
          </cell>
          <cell r="O211">
            <v>1</v>
          </cell>
          <cell r="R211">
            <v>1</v>
          </cell>
          <cell r="AG211">
            <v>1</v>
          </cell>
          <cell r="AH211">
            <v>1</v>
          </cell>
          <cell r="AM211">
            <v>1</v>
          </cell>
          <cell r="AU211">
            <v>1</v>
          </cell>
          <cell r="AY211">
            <v>9</v>
          </cell>
        </row>
        <row r="212">
          <cell r="F212">
            <v>1</v>
          </cell>
          <cell r="G212">
            <v>1</v>
          </cell>
          <cell r="I212">
            <v>5</v>
          </cell>
          <cell r="J212">
            <v>1</v>
          </cell>
          <cell r="L212">
            <v>2</v>
          </cell>
          <cell r="M212">
            <v>2</v>
          </cell>
          <cell r="N212">
            <v>6</v>
          </cell>
          <cell r="O212">
            <v>7</v>
          </cell>
          <cell r="R212">
            <v>2</v>
          </cell>
          <cell r="T212">
            <v>2</v>
          </cell>
          <cell r="Y212">
            <v>2</v>
          </cell>
          <cell r="AA212">
            <v>7</v>
          </cell>
          <cell r="AD212">
            <v>5</v>
          </cell>
          <cell r="AF212">
            <v>3</v>
          </cell>
          <cell r="AG212">
            <v>1</v>
          </cell>
          <cell r="AH212">
            <v>6</v>
          </cell>
          <cell r="AL212">
            <v>2</v>
          </cell>
          <cell r="AM212">
            <v>5</v>
          </cell>
          <cell r="AV212">
            <v>2</v>
          </cell>
          <cell r="AX212">
            <v>3</v>
          </cell>
          <cell r="AY212">
            <v>65</v>
          </cell>
        </row>
        <row r="213">
          <cell r="I213">
            <v>1</v>
          </cell>
          <cell r="N213">
            <v>2</v>
          </cell>
          <cell r="O213">
            <v>1</v>
          </cell>
          <cell r="AF213">
            <v>1</v>
          </cell>
          <cell r="AG213">
            <v>1</v>
          </cell>
          <cell r="AH213">
            <v>1</v>
          </cell>
          <cell r="AM213">
            <v>1</v>
          </cell>
          <cell r="AV213">
            <v>1</v>
          </cell>
          <cell r="AX213">
            <v>1</v>
          </cell>
          <cell r="AY213">
            <v>10</v>
          </cell>
        </row>
        <row r="214">
          <cell r="I214">
            <v>1</v>
          </cell>
          <cell r="N214">
            <v>2</v>
          </cell>
          <cell r="O214">
            <v>3</v>
          </cell>
          <cell r="R214">
            <v>2</v>
          </cell>
          <cell r="Y214">
            <v>1</v>
          </cell>
          <cell r="AA214">
            <v>1</v>
          </cell>
          <cell r="AF214">
            <v>2</v>
          </cell>
          <cell r="AG214">
            <v>1</v>
          </cell>
          <cell r="AH214">
            <v>2</v>
          </cell>
          <cell r="AX214">
            <v>1</v>
          </cell>
          <cell r="AY214">
            <v>16</v>
          </cell>
        </row>
        <row r="215">
          <cell r="F215">
            <v>1</v>
          </cell>
          <cell r="L215">
            <v>1</v>
          </cell>
          <cell r="N215">
            <v>1</v>
          </cell>
          <cell r="O215">
            <v>2</v>
          </cell>
          <cell r="R215">
            <v>1</v>
          </cell>
          <cell r="Y215">
            <v>1</v>
          </cell>
          <cell r="AA215">
            <v>1</v>
          </cell>
          <cell r="AD215">
            <v>1</v>
          </cell>
          <cell r="AF215">
            <v>1</v>
          </cell>
          <cell r="AG215">
            <v>4</v>
          </cell>
          <cell r="AH215">
            <v>1</v>
          </cell>
          <cell r="AU215">
            <v>1</v>
          </cell>
          <cell r="AV215">
            <v>1</v>
          </cell>
          <cell r="AY215">
            <v>17</v>
          </cell>
        </row>
        <row r="216">
          <cell r="E216">
            <v>1</v>
          </cell>
          <cell r="F216">
            <v>5</v>
          </cell>
          <cell r="G216">
            <v>10</v>
          </cell>
          <cell r="H216">
            <v>1</v>
          </cell>
          <cell r="I216">
            <v>15</v>
          </cell>
          <cell r="J216">
            <v>7</v>
          </cell>
          <cell r="K216">
            <v>1</v>
          </cell>
          <cell r="L216">
            <v>9</v>
          </cell>
          <cell r="M216">
            <v>8</v>
          </cell>
          <cell r="N216">
            <v>28</v>
          </cell>
          <cell r="O216">
            <v>29</v>
          </cell>
          <cell r="Q216">
            <v>1</v>
          </cell>
          <cell r="R216">
            <v>12</v>
          </cell>
          <cell r="S216">
            <v>2</v>
          </cell>
          <cell r="T216">
            <v>2</v>
          </cell>
          <cell r="U216">
            <v>2</v>
          </cell>
          <cell r="V216">
            <v>2</v>
          </cell>
          <cell r="X216">
            <v>2</v>
          </cell>
          <cell r="Y216">
            <v>9</v>
          </cell>
          <cell r="AA216">
            <v>39</v>
          </cell>
          <cell r="AB216">
            <v>1</v>
          </cell>
          <cell r="AC216">
            <v>2</v>
          </cell>
          <cell r="AD216">
            <v>12</v>
          </cell>
          <cell r="AF216">
            <v>19</v>
          </cell>
          <cell r="AG216">
            <v>1</v>
          </cell>
          <cell r="AH216">
            <v>24</v>
          </cell>
          <cell r="AI216">
            <v>1</v>
          </cell>
          <cell r="AJ216">
            <v>1</v>
          </cell>
          <cell r="AK216">
            <v>1</v>
          </cell>
          <cell r="AL216">
            <v>2</v>
          </cell>
          <cell r="AM216">
            <v>7</v>
          </cell>
          <cell r="AN216">
            <v>1</v>
          </cell>
          <cell r="AO216">
            <v>1</v>
          </cell>
          <cell r="AP216">
            <v>1</v>
          </cell>
          <cell r="AR216">
            <v>1</v>
          </cell>
          <cell r="AS216">
            <v>1</v>
          </cell>
          <cell r="AU216">
            <v>2</v>
          </cell>
          <cell r="AV216">
            <v>8</v>
          </cell>
          <cell r="AX216">
            <v>13</v>
          </cell>
          <cell r="AY216">
            <v>284</v>
          </cell>
        </row>
        <row r="217">
          <cell r="I217">
            <v>1</v>
          </cell>
          <cell r="J217">
            <v>1</v>
          </cell>
          <cell r="L217">
            <v>1</v>
          </cell>
          <cell r="N217">
            <v>3</v>
          </cell>
          <cell r="O217">
            <v>1</v>
          </cell>
          <cell r="AA217">
            <v>3</v>
          </cell>
          <cell r="AD217">
            <v>3</v>
          </cell>
          <cell r="AF217">
            <v>2</v>
          </cell>
          <cell r="AG217">
            <v>3</v>
          </cell>
          <cell r="AH217">
            <v>2</v>
          </cell>
          <cell r="AU217">
            <v>1</v>
          </cell>
          <cell r="AV217">
            <v>1</v>
          </cell>
          <cell r="AY217">
            <v>22</v>
          </cell>
        </row>
        <row r="218">
          <cell r="G218">
            <v>2</v>
          </cell>
          <cell r="I218">
            <v>2</v>
          </cell>
          <cell r="L218">
            <v>1</v>
          </cell>
          <cell r="N218">
            <v>4</v>
          </cell>
          <cell r="O218">
            <v>2</v>
          </cell>
          <cell r="R218">
            <v>1</v>
          </cell>
          <cell r="Y218">
            <v>1</v>
          </cell>
          <cell r="AA218">
            <v>5</v>
          </cell>
          <cell r="AD218">
            <v>1</v>
          </cell>
          <cell r="AF218">
            <v>4</v>
          </cell>
          <cell r="AG218">
            <v>2</v>
          </cell>
          <cell r="AH218">
            <v>3</v>
          </cell>
          <cell r="AM218">
            <v>2</v>
          </cell>
          <cell r="AV218">
            <v>1</v>
          </cell>
          <cell r="AX218">
            <v>1</v>
          </cell>
          <cell r="AY218">
            <v>32</v>
          </cell>
        </row>
        <row r="219">
          <cell r="I219">
            <v>2</v>
          </cell>
          <cell r="L219">
            <v>1</v>
          </cell>
          <cell r="N219">
            <v>2</v>
          </cell>
          <cell r="O219">
            <v>2</v>
          </cell>
          <cell r="T219">
            <v>1</v>
          </cell>
          <cell r="AA219">
            <v>1</v>
          </cell>
          <cell r="AD219">
            <v>2</v>
          </cell>
          <cell r="AF219">
            <v>1</v>
          </cell>
          <cell r="AG219">
            <v>2</v>
          </cell>
          <cell r="AH219">
            <v>2</v>
          </cell>
          <cell r="AM219">
            <v>2</v>
          </cell>
          <cell r="AU219">
            <v>1</v>
          </cell>
          <cell r="AV219">
            <v>2</v>
          </cell>
          <cell r="AX219">
            <v>1</v>
          </cell>
          <cell r="AY219">
            <v>22</v>
          </cell>
        </row>
        <row r="220">
          <cell r="F220">
            <v>1</v>
          </cell>
          <cell r="I220">
            <v>1</v>
          </cell>
          <cell r="L220">
            <v>1</v>
          </cell>
          <cell r="N220">
            <v>1</v>
          </cell>
          <cell r="O220">
            <v>1</v>
          </cell>
          <cell r="R220">
            <v>1</v>
          </cell>
          <cell r="AA220">
            <v>1</v>
          </cell>
          <cell r="AD220">
            <v>1</v>
          </cell>
          <cell r="AF220">
            <v>1</v>
          </cell>
          <cell r="AG220">
            <v>3</v>
          </cell>
          <cell r="AH220">
            <v>2</v>
          </cell>
          <cell r="AM220">
            <v>1</v>
          </cell>
          <cell r="AV220">
            <v>1</v>
          </cell>
          <cell r="AX220">
            <v>1</v>
          </cell>
          <cell r="AY220">
            <v>17</v>
          </cell>
        </row>
        <row r="221">
          <cell r="F221">
            <v>1</v>
          </cell>
          <cell r="G221">
            <v>1</v>
          </cell>
          <cell r="I221">
            <v>4</v>
          </cell>
          <cell r="J221">
            <v>1</v>
          </cell>
          <cell r="L221">
            <v>2</v>
          </cell>
          <cell r="M221">
            <v>1</v>
          </cell>
          <cell r="N221">
            <v>4</v>
          </cell>
          <cell r="O221">
            <v>6</v>
          </cell>
          <cell r="R221">
            <v>5</v>
          </cell>
          <cell r="T221">
            <v>2</v>
          </cell>
          <cell r="U221">
            <v>1</v>
          </cell>
          <cell r="V221">
            <v>2</v>
          </cell>
          <cell r="Y221">
            <v>3</v>
          </cell>
          <cell r="AA221">
            <v>5</v>
          </cell>
          <cell r="AD221">
            <v>3</v>
          </cell>
          <cell r="AF221">
            <v>5</v>
          </cell>
          <cell r="AG221">
            <v>1</v>
          </cell>
          <cell r="AH221">
            <v>8</v>
          </cell>
          <cell r="AM221">
            <v>6</v>
          </cell>
          <cell r="AU221">
            <v>1</v>
          </cell>
          <cell r="AV221">
            <v>2</v>
          </cell>
          <cell r="AX221">
            <v>5</v>
          </cell>
          <cell r="AY221">
            <v>69</v>
          </cell>
        </row>
        <row r="222">
          <cell r="E222">
            <v>0</v>
          </cell>
          <cell r="F222">
            <v>0</v>
          </cell>
          <cell r="G222">
            <v>1</v>
          </cell>
          <cell r="H222">
            <v>0</v>
          </cell>
          <cell r="I222">
            <v>4</v>
          </cell>
          <cell r="J222">
            <v>1</v>
          </cell>
          <cell r="K222">
            <v>0</v>
          </cell>
          <cell r="L222">
            <v>3</v>
          </cell>
          <cell r="M222">
            <v>0</v>
          </cell>
          <cell r="N222">
            <v>17</v>
          </cell>
          <cell r="O222">
            <v>16</v>
          </cell>
          <cell r="P222">
            <v>0</v>
          </cell>
          <cell r="Q222">
            <v>1</v>
          </cell>
          <cell r="R222">
            <v>8</v>
          </cell>
          <cell r="S222">
            <v>3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11</v>
          </cell>
          <cell r="Z222">
            <v>0</v>
          </cell>
          <cell r="AA222">
            <v>12</v>
          </cell>
          <cell r="AB222">
            <v>0</v>
          </cell>
          <cell r="AC222">
            <v>0</v>
          </cell>
          <cell r="AD222">
            <v>9</v>
          </cell>
          <cell r="AE222">
            <v>0</v>
          </cell>
          <cell r="AF222">
            <v>15</v>
          </cell>
          <cell r="AG222">
            <v>34</v>
          </cell>
          <cell r="AH222">
            <v>27</v>
          </cell>
          <cell r="AI222">
            <v>0</v>
          </cell>
          <cell r="AJ222">
            <v>0</v>
          </cell>
          <cell r="AK222">
            <v>0</v>
          </cell>
          <cell r="AL222">
            <v>1</v>
          </cell>
          <cell r="AM222">
            <v>5</v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0</v>
          </cell>
          <cell r="AT222">
            <v>0</v>
          </cell>
          <cell r="AU222">
            <v>2</v>
          </cell>
          <cell r="AV222">
            <v>5</v>
          </cell>
          <cell r="AW222">
            <v>0</v>
          </cell>
          <cell r="AX222">
            <v>9</v>
          </cell>
          <cell r="AY222">
            <v>184</v>
          </cell>
        </row>
        <row r="223">
          <cell r="I223">
            <v>1</v>
          </cell>
          <cell r="L223">
            <v>1</v>
          </cell>
          <cell r="N223">
            <v>1</v>
          </cell>
          <cell r="O223">
            <v>2</v>
          </cell>
          <cell r="Y223">
            <v>1</v>
          </cell>
          <cell r="AD223">
            <v>1</v>
          </cell>
          <cell r="AF223">
            <v>1</v>
          </cell>
          <cell r="AG223">
            <v>2</v>
          </cell>
          <cell r="AH223">
            <v>2</v>
          </cell>
          <cell r="AV223">
            <v>1</v>
          </cell>
          <cell r="AY223">
            <v>13</v>
          </cell>
        </row>
        <row r="224">
          <cell r="N224">
            <v>1</v>
          </cell>
          <cell r="O224">
            <v>1</v>
          </cell>
          <cell r="AA224">
            <v>1</v>
          </cell>
          <cell r="AF224">
            <v>1</v>
          </cell>
          <cell r="AG224">
            <v>1</v>
          </cell>
          <cell r="AH224">
            <v>1</v>
          </cell>
          <cell r="AX224">
            <v>2</v>
          </cell>
          <cell r="AY224">
            <v>8</v>
          </cell>
        </row>
        <row r="225">
          <cell r="I225">
            <v>1</v>
          </cell>
          <cell r="L225">
            <v>1</v>
          </cell>
          <cell r="N225">
            <v>1</v>
          </cell>
          <cell r="O225">
            <v>1</v>
          </cell>
          <cell r="R225">
            <v>1</v>
          </cell>
          <cell r="AD225">
            <v>1</v>
          </cell>
          <cell r="AF225">
            <v>1</v>
          </cell>
          <cell r="AG225">
            <v>3</v>
          </cell>
          <cell r="AH225">
            <v>1</v>
          </cell>
          <cell r="AX225">
            <v>1</v>
          </cell>
          <cell r="AY225">
            <v>12</v>
          </cell>
        </row>
        <row r="226">
          <cell r="AA226">
            <v>1</v>
          </cell>
          <cell r="AG226">
            <v>1</v>
          </cell>
          <cell r="AH226">
            <v>1</v>
          </cell>
          <cell r="AY226">
            <v>3</v>
          </cell>
        </row>
        <row r="227">
          <cell r="I227">
            <v>1</v>
          </cell>
          <cell r="N227">
            <v>2</v>
          </cell>
          <cell r="O227">
            <v>2</v>
          </cell>
          <cell r="Y227">
            <v>1</v>
          </cell>
          <cell r="AG227">
            <v>4</v>
          </cell>
          <cell r="AH227">
            <v>1</v>
          </cell>
          <cell r="AM227">
            <v>1</v>
          </cell>
          <cell r="AY227">
            <v>12</v>
          </cell>
        </row>
        <row r="228">
          <cell r="N228">
            <v>1</v>
          </cell>
          <cell r="O228">
            <v>1</v>
          </cell>
          <cell r="R228">
            <v>1</v>
          </cell>
          <cell r="Y228">
            <v>1</v>
          </cell>
          <cell r="AF228">
            <v>1</v>
          </cell>
          <cell r="AG228">
            <v>2</v>
          </cell>
          <cell r="AH228">
            <v>1</v>
          </cell>
          <cell r="AY228">
            <v>8</v>
          </cell>
        </row>
        <row r="229">
          <cell r="N229">
            <v>1</v>
          </cell>
          <cell r="AF229">
            <v>1</v>
          </cell>
          <cell r="AH229">
            <v>1</v>
          </cell>
          <cell r="AY229">
            <v>3</v>
          </cell>
        </row>
        <row r="230">
          <cell r="AD230">
            <v>1</v>
          </cell>
          <cell r="AH230">
            <v>2</v>
          </cell>
          <cell r="AY230">
            <v>3</v>
          </cell>
        </row>
        <row r="231">
          <cell r="N231">
            <v>1</v>
          </cell>
          <cell r="O231">
            <v>1</v>
          </cell>
          <cell r="Y231">
            <v>1</v>
          </cell>
          <cell r="AD231">
            <v>1</v>
          </cell>
          <cell r="AF231">
            <v>1</v>
          </cell>
          <cell r="AG231">
            <v>2</v>
          </cell>
          <cell r="AH231">
            <v>1</v>
          </cell>
          <cell r="AY231">
            <v>8</v>
          </cell>
        </row>
        <row r="232">
          <cell r="N232">
            <v>1</v>
          </cell>
          <cell r="O232">
            <v>1</v>
          </cell>
          <cell r="AD232">
            <v>1</v>
          </cell>
          <cell r="AF232">
            <v>1</v>
          </cell>
          <cell r="AG232">
            <v>1</v>
          </cell>
          <cell r="AH232">
            <v>1</v>
          </cell>
          <cell r="AM232">
            <v>1</v>
          </cell>
          <cell r="AV232">
            <v>1</v>
          </cell>
          <cell r="AY232">
            <v>8</v>
          </cell>
        </row>
        <row r="233">
          <cell r="AA233">
            <v>1</v>
          </cell>
          <cell r="AH233">
            <v>1</v>
          </cell>
          <cell r="AY233">
            <v>2</v>
          </cell>
        </row>
        <row r="234">
          <cell r="R234">
            <v>1</v>
          </cell>
          <cell r="AH234">
            <v>1</v>
          </cell>
          <cell r="AY234">
            <v>2</v>
          </cell>
        </row>
        <row r="235">
          <cell r="O235">
            <v>1</v>
          </cell>
          <cell r="AG235">
            <v>1</v>
          </cell>
          <cell r="AH235">
            <v>1</v>
          </cell>
          <cell r="AY235">
            <v>3</v>
          </cell>
        </row>
        <row r="236">
          <cell r="N236">
            <v>1</v>
          </cell>
          <cell r="O236">
            <v>1</v>
          </cell>
          <cell r="Y236">
            <v>2</v>
          </cell>
          <cell r="AA236">
            <v>1</v>
          </cell>
          <cell r="AF236">
            <v>1</v>
          </cell>
          <cell r="AG236">
            <v>3</v>
          </cell>
          <cell r="AH236">
            <v>1</v>
          </cell>
          <cell r="AY236">
            <v>10</v>
          </cell>
        </row>
        <row r="237">
          <cell r="O237">
            <v>1</v>
          </cell>
          <cell r="AF237">
            <v>1</v>
          </cell>
          <cell r="AG237">
            <v>4</v>
          </cell>
          <cell r="AH237">
            <v>1</v>
          </cell>
          <cell r="AY237">
            <v>7</v>
          </cell>
        </row>
        <row r="238">
          <cell r="G238">
            <v>1</v>
          </cell>
          <cell r="I238">
            <v>1</v>
          </cell>
          <cell r="J238">
            <v>1</v>
          </cell>
          <cell r="N238">
            <v>2</v>
          </cell>
          <cell r="O238">
            <v>1</v>
          </cell>
          <cell r="Q238">
            <v>1</v>
          </cell>
          <cell r="R238">
            <v>2</v>
          </cell>
          <cell r="S238">
            <v>1</v>
          </cell>
          <cell r="Y238">
            <v>1</v>
          </cell>
          <cell r="AA238">
            <v>2</v>
          </cell>
          <cell r="AD238">
            <v>1</v>
          </cell>
          <cell r="AF238">
            <v>2</v>
          </cell>
          <cell r="AG238">
            <v>4</v>
          </cell>
          <cell r="AH238">
            <v>3</v>
          </cell>
          <cell r="AL238">
            <v>1</v>
          </cell>
          <cell r="AM238">
            <v>2</v>
          </cell>
          <cell r="AU238">
            <v>2</v>
          </cell>
          <cell r="AV238">
            <v>1</v>
          </cell>
          <cell r="AX238">
            <v>1</v>
          </cell>
          <cell r="AY238">
            <v>30</v>
          </cell>
        </row>
        <row r="239">
          <cell r="AG239">
            <v>1</v>
          </cell>
          <cell r="AH239">
            <v>1</v>
          </cell>
          <cell r="AX239">
            <v>1</v>
          </cell>
          <cell r="AY239">
            <v>3</v>
          </cell>
        </row>
        <row r="240">
          <cell r="N240">
            <v>2</v>
          </cell>
          <cell r="O240">
            <v>1</v>
          </cell>
          <cell r="R240">
            <v>1</v>
          </cell>
          <cell r="Y240">
            <v>1</v>
          </cell>
          <cell r="AA240">
            <v>1</v>
          </cell>
          <cell r="AD240">
            <v>1</v>
          </cell>
          <cell r="AF240">
            <v>1</v>
          </cell>
          <cell r="AG240">
            <v>1</v>
          </cell>
          <cell r="AH240">
            <v>2</v>
          </cell>
          <cell r="AM240">
            <v>1</v>
          </cell>
          <cell r="AV240">
            <v>1</v>
          </cell>
          <cell r="AX240">
            <v>1</v>
          </cell>
          <cell r="AY240">
            <v>14</v>
          </cell>
        </row>
        <row r="241">
          <cell r="N241">
            <v>1</v>
          </cell>
          <cell r="O241">
            <v>1</v>
          </cell>
          <cell r="S241">
            <v>1</v>
          </cell>
          <cell r="Y241">
            <v>2</v>
          </cell>
          <cell r="AA241">
            <v>2</v>
          </cell>
          <cell r="AF241">
            <v>1</v>
          </cell>
          <cell r="AG241">
            <v>2</v>
          </cell>
          <cell r="AH241">
            <v>1</v>
          </cell>
          <cell r="AV241">
            <v>1</v>
          </cell>
          <cell r="AY241">
            <v>12</v>
          </cell>
        </row>
        <row r="242">
          <cell r="R242">
            <v>1</v>
          </cell>
          <cell r="AH242">
            <v>1</v>
          </cell>
          <cell r="AY242">
            <v>2</v>
          </cell>
        </row>
        <row r="243">
          <cell r="L243">
            <v>1</v>
          </cell>
          <cell r="N243">
            <v>2</v>
          </cell>
          <cell r="O243">
            <v>1</v>
          </cell>
          <cell r="R243">
            <v>1</v>
          </cell>
          <cell r="S243">
            <v>1</v>
          </cell>
          <cell r="Y243">
            <v>1</v>
          </cell>
          <cell r="AA243">
            <v>3</v>
          </cell>
          <cell r="AD243">
            <v>2</v>
          </cell>
          <cell r="AF243">
            <v>2</v>
          </cell>
          <cell r="AG243">
            <v>2</v>
          </cell>
          <cell r="AH243">
            <v>2</v>
          </cell>
          <cell r="AX243">
            <v>3</v>
          </cell>
          <cell r="AY243">
            <v>21</v>
          </cell>
        </row>
        <row r="244">
          <cell r="E244">
            <v>0</v>
          </cell>
          <cell r="F244">
            <v>3</v>
          </cell>
          <cell r="G244">
            <v>3</v>
          </cell>
          <cell r="H244">
            <v>0</v>
          </cell>
          <cell r="I244">
            <v>10</v>
          </cell>
          <cell r="J244">
            <v>2</v>
          </cell>
          <cell r="K244">
            <v>0</v>
          </cell>
          <cell r="L244">
            <v>4</v>
          </cell>
          <cell r="M244">
            <v>1</v>
          </cell>
          <cell r="N244">
            <v>26</v>
          </cell>
          <cell r="O244">
            <v>28</v>
          </cell>
          <cell r="P244">
            <v>0</v>
          </cell>
          <cell r="Q244">
            <v>1</v>
          </cell>
          <cell r="R244">
            <v>11</v>
          </cell>
          <cell r="S244">
            <v>2</v>
          </cell>
          <cell r="T244">
            <v>6</v>
          </cell>
          <cell r="U244">
            <v>1</v>
          </cell>
          <cell r="V244">
            <v>3</v>
          </cell>
          <cell r="W244">
            <v>0</v>
          </cell>
          <cell r="X244">
            <v>0</v>
          </cell>
          <cell r="Y244">
            <v>13</v>
          </cell>
          <cell r="Z244">
            <v>0</v>
          </cell>
          <cell r="AA244">
            <v>17</v>
          </cell>
          <cell r="AB244">
            <v>0</v>
          </cell>
          <cell r="AC244">
            <v>0</v>
          </cell>
          <cell r="AD244">
            <v>15</v>
          </cell>
          <cell r="AE244">
            <v>0</v>
          </cell>
          <cell r="AF244">
            <v>19</v>
          </cell>
          <cell r="AG244">
            <v>26</v>
          </cell>
          <cell r="AH244">
            <v>28</v>
          </cell>
          <cell r="AI244">
            <v>0</v>
          </cell>
          <cell r="AJ244">
            <v>0</v>
          </cell>
          <cell r="AK244">
            <v>0</v>
          </cell>
          <cell r="AL244">
            <v>1</v>
          </cell>
          <cell r="AM244">
            <v>16</v>
          </cell>
          <cell r="AN244">
            <v>0</v>
          </cell>
          <cell r="AO244">
            <v>0</v>
          </cell>
          <cell r="AP244">
            <v>0</v>
          </cell>
          <cell r="AQ244">
            <v>0</v>
          </cell>
          <cell r="AR244">
            <v>0</v>
          </cell>
          <cell r="AS244">
            <v>0</v>
          </cell>
          <cell r="AT244">
            <v>0</v>
          </cell>
          <cell r="AU244">
            <v>4</v>
          </cell>
          <cell r="AV244">
            <v>10</v>
          </cell>
          <cell r="AW244">
            <v>0</v>
          </cell>
          <cell r="AX244">
            <v>10</v>
          </cell>
          <cell r="AY244">
            <v>260</v>
          </cell>
        </row>
        <row r="245">
          <cell r="I245">
            <v>1</v>
          </cell>
          <cell r="O245">
            <v>1</v>
          </cell>
          <cell r="R245">
            <v>1</v>
          </cell>
          <cell r="Y245">
            <v>1</v>
          </cell>
          <cell r="AG245">
            <v>2</v>
          </cell>
          <cell r="AH245">
            <v>1</v>
          </cell>
          <cell r="AY245">
            <v>7</v>
          </cell>
        </row>
        <row r="246">
          <cell r="O246">
            <v>1</v>
          </cell>
          <cell r="AG246">
            <v>2</v>
          </cell>
          <cell r="AH246">
            <v>1</v>
          </cell>
          <cell r="AX246">
            <v>1</v>
          </cell>
          <cell r="AY246">
            <v>5</v>
          </cell>
        </row>
        <row r="247">
          <cell r="F247">
            <v>1</v>
          </cell>
          <cell r="G247">
            <v>1</v>
          </cell>
          <cell r="I247">
            <v>1</v>
          </cell>
          <cell r="J247">
            <v>1</v>
          </cell>
          <cell r="L247">
            <v>2</v>
          </cell>
          <cell r="N247">
            <v>7</v>
          </cell>
          <cell r="O247">
            <v>7</v>
          </cell>
          <cell r="R247">
            <v>2</v>
          </cell>
          <cell r="T247">
            <v>2</v>
          </cell>
          <cell r="V247">
            <v>1</v>
          </cell>
          <cell r="Y247">
            <v>2</v>
          </cell>
          <cell r="AA247">
            <v>6</v>
          </cell>
          <cell r="AD247">
            <v>3</v>
          </cell>
          <cell r="AF247">
            <v>4</v>
          </cell>
          <cell r="AH247">
            <v>5</v>
          </cell>
          <cell r="AM247">
            <v>3</v>
          </cell>
          <cell r="AU247">
            <v>1</v>
          </cell>
          <cell r="AV247">
            <v>2</v>
          </cell>
          <cell r="AX247">
            <v>1</v>
          </cell>
          <cell r="AY247">
            <v>52</v>
          </cell>
        </row>
        <row r="248">
          <cell r="G248">
            <v>1</v>
          </cell>
          <cell r="L248">
            <v>1</v>
          </cell>
          <cell r="N248">
            <v>4</v>
          </cell>
          <cell r="O248">
            <v>1</v>
          </cell>
          <cell r="R248">
            <v>1</v>
          </cell>
          <cell r="S248">
            <v>1</v>
          </cell>
          <cell r="T248">
            <v>1</v>
          </cell>
          <cell r="AA248">
            <v>2</v>
          </cell>
          <cell r="AD248">
            <v>2</v>
          </cell>
          <cell r="AF248">
            <v>2</v>
          </cell>
          <cell r="AH248">
            <v>4</v>
          </cell>
          <cell r="AM248">
            <v>1</v>
          </cell>
          <cell r="AU248">
            <v>1</v>
          </cell>
          <cell r="AV248">
            <v>1</v>
          </cell>
          <cell r="AX248">
            <v>2</v>
          </cell>
          <cell r="AY248">
            <v>25</v>
          </cell>
        </row>
        <row r="249">
          <cell r="Y249">
            <v>1</v>
          </cell>
          <cell r="AA249">
            <v>1</v>
          </cell>
          <cell r="AD249">
            <v>1</v>
          </cell>
          <cell r="AF249">
            <v>2</v>
          </cell>
          <cell r="AG249">
            <v>3</v>
          </cell>
          <cell r="AH249">
            <v>1</v>
          </cell>
          <cell r="AY249">
            <v>9</v>
          </cell>
        </row>
        <row r="250">
          <cell r="N250">
            <v>2</v>
          </cell>
          <cell r="O250">
            <v>1</v>
          </cell>
          <cell r="R250">
            <v>1</v>
          </cell>
          <cell r="Y250">
            <v>1</v>
          </cell>
          <cell r="AA250">
            <v>1</v>
          </cell>
          <cell r="AF250">
            <v>2</v>
          </cell>
          <cell r="AG250">
            <v>2</v>
          </cell>
          <cell r="AH250">
            <v>2</v>
          </cell>
          <cell r="AM250">
            <v>2</v>
          </cell>
          <cell r="AV250">
            <v>1</v>
          </cell>
          <cell r="AY250">
            <v>15</v>
          </cell>
        </row>
        <row r="251">
          <cell r="I251">
            <v>1</v>
          </cell>
          <cell r="N251">
            <v>1</v>
          </cell>
          <cell r="O251">
            <v>2</v>
          </cell>
          <cell r="T251">
            <v>1</v>
          </cell>
          <cell r="V251">
            <v>1</v>
          </cell>
          <cell r="Y251">
            <v>1</v>
          </cell>
          <cell r="AA251">
            <v>1</v>
          </cell>
          <cell r="AF251">
            <v>2</v>
          </cell>
          <cell r="AG251">
            <v>3</v>
          </cell>
          <cell r="AH251">
            <v>2</v>
          </cell>
          <cell r="AM251">
            <v>1</v>
          </cell>
          <cell r="AV251">
            <v>1</v>
          </cell>
          <cell r="AX251">
            <v>1</v>
          </cell>
          <cell r="AY251">
            <v>18</v>
          </cell>
        </row>
        <row r="252">
          <cell r="I252">
            <v>1</v>
          </cell>
          <cell r="N252">
            <v>2</v>
          </cell>
          <cell r="O252">
            <v>1</v>
          </cell>
          <cell r="R252">
            <v>1</v>
          </cell>
          <cell r="T252">
            <v>1</v>
          </cell>
          <cell r="AD252">
            <v>2</v>
          </cell>
          <cell r="AF252">
            <v>1</v>
          </cell>
          <cell r="AG252">
            <v>4</v>
          </cell>
          <cell r="AH252">
            <v>2</v>
          </cell>
          <cell r="AM252">
            <v>2</v>
          </cell>
          <cell r="AV252">
            <v>2</v>
          </cell>
          <cell r="AX252">
            <v>1</v>
          </cell>
          <cell r="AY252">
            <v>20</v>
          </cell>
        </row>
        <row r="253">
          <cell r="I253">
            <v>2</v>
          </cell>
          <cell r="N253">
            <v>1</v>
          </cell>
          <cell r="O253">
            <v>2</v>
          </cell>
          <cell r="Y253">
            <v>1</v>
          </cell>
          <cell r="AG253">
            <v>5</v>
          </cell>
          <cell r="AH253">
            <v>2</v>
          </cell>
          <cell r="AM253">
            <v>1</v>
          </cell>
          <cell r="AX253">
            <v>1</v>
          </cell>
          <cell r="AY253">
            <v>15</v>
          </cell>
        </row>
        <row r="254">
          <cell r="F254">
            <v>1</v>
          </cell>
          <cell r="I254">
            <v>2</v>
          </cell>
          <cell r="N254">
            <v>3</v>
          </cell>
          <cell r="O254">
            <v>4</v>
          </cell>
          <cell r="R254">
            <v>1</v>
          </cell>
          <cell r="Y254">
            <v>1</v>
          </cell>
          <cell r="AA254">
            <v>2</v>
          </cell>
          <cell r="AD254">
            <v>2</v>
          </cell>
          <cell r="AF254">
            <v>1</v>
          </cell>
          <cell r="AG254">
            <v>1</v>
          </cell>
          <cell r="AH254">
            <v>3</v>
          </cell>
          <cell r="AM254">
            <v>2</v>
          </cell>
          <cell r="AU254">
            <v>1</v>
          </cell>
          <cell r="AV254">
            <v>1</v>
          </cell>
          <cell r="AX254">
            <v>2</v>
          </cell>
          <cell r="AY254">
            <v>27</v>
          </cell>
        </row>
        <row r="255">
          <cell r="I255">
            <v>1</v>
          </cell>
          <cell r="O255">
            <v>4</v>
          </cell>
          <cell r="R255">
            <v>1</v>
          </cell>
          <cell r="Y255">
            <v>1</v>
          </cell>
          <cell r="AD255">
            <v>3</v>
          </cell>
          <cell r="AF255">
            <v>1</v>
          </cell>
          <cell r="AG255">
            <v>1</v>
          </cell>
          <cell r="AH255">
            <v>1</v>
          </cell>
          <cell r="AY255">
            <v>13</v>
          </cell>
        </row>
        <row r="256">
          <cell r="F256">
            <v>1</v>
          </cell>
          <cell r="G256">
            <v>1</v>
          </cell>
          <cell r="I256">
            <v>1</v>
          </cell>
          <cell r="J256">
            <v>1</v>
          </cell>
          <cell r="L256">
            <v>1</v>
          </cell>
          <cell r="M256">
            <v>1</v>
          </cell>
          <cell r="N256">
            <v>4</v>
          </cell>
          <cell r="O256">
            <v>4</v>
          </cell>
          <cell r="Q256">
            <v>1</v>
          </cell>
          <cell r="R256">
            <v>2</v>
          </cell>
          <cell r="S256">
            <v>1</v>
          </cell>
          <cell r="T256">
            <v>1</v>
          </cell>
          <cell r="U256">
            <v>1</v>
          </cell>
          <cell r="V256">
            <v>1</v>
          </cell>
          <cell r="Y256">
            <v>3</v>
          </cell>
          <cell r="AA256">
            <v>3</v>
          </cell>
          <cell r="AD256">
            <v>2</v>
          </cell>
          <cell r="AF256">
            <v>3</v>
          </cell>
          <cell r="AG256">
            <v>1</v>
          </cell>
          <cell r="AH256">
            <v>3</v>
          </cell>
          <cell r="AL256">
            <v>1</v>
          </cell>
          <cell r="AM256">
            <v>4</v>
          </cell>
          <cell r="AU256">
            <v>1</v>
          </cell>
          <cell r="AV256">
            <v>2</v>
          </cell>
          <cell r="AX256">
            <v>1</v>
          </cell>
          <cell r="AY256">
            <v>45</v>
          </cell>
        </row>
        <row r="257">
          <cell r="N257">
            <v>2</v>
          </cell>
          <cell r="R257">
            <v>1</v>
          </cell>
          <cell r="Y257">
            <v>1</v>
          </cell>
          <cell r="AA257">
            <v>1</v>
          </cell>
          <cell r="AF257">
            <v>1</v>
          </cell>
          <cell r="AG257">
            <v>2</v>
          </cell>
          <cell r="AH257">
            <v>1</v>
          </cell>
          <cell r="AY257">
            <v>9</v>
          </cell>
        </row>
        <row r="258"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5</v>
          </cell>
          <cell r="J258">
            <v>1</v>
          </cell>
          <cell r="K258">
            <v>0</v>
          </cell>
          <cell r="L258">
            <v>1</v>
          </cell>
          <cell r="M258">
            <v>0</v>
          </cell>
          <cell r="N258">
            <v>9</v>
          </cell>
          <cell r="O258">
            <v>10</v>
          </cell>
          <cell r="P258">
            <v>0</v>
          </cell>
          <cell r="Q258">
            <v>2</v>
          </cell>
          <cell r="R258">
            <v>1</v>
          </cell>
          <cell r="S258">
            <v>1</v>
          </cell>
          <cell r="T258">
            <v>1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2</v>
          </cell>
          <cell r="Z258">
            <v>0</v>
          </cell>
          <cell r="AA258">
            <v>7</v>
          </cell>
          <cell r="AB258">
            <v>0</v>
          </cell>
          <cell r="AC258">
            <v>0</v>
          </cell>
          <cell r="AD258">
            <v>9</v>
          </cell>
          <cell r="AE258">
            <v>0</v>
          </cell>
          <cell r="AF258">
            <v>6</v>
          </cell>
          <cell r="AG258">
            <v>11</v>
          </cell>
          <cell r="AH258">
            <v>16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1</v>
          </cell>
          <cell r="AN258">
            <v>0</v>
          </cell>
          <cell r="AO258">
            <v>0</v>
          </cell>
          <cell r="AP258">
            <v>0</v>
          </cell>
          <cell r="AQ258">
            <v>0</v>
          </cell>
          <cell r="AR258">
            <v>0</v>
          </cell>
          <cell r="AS258">
            <v>0</v>
          </cell>
          <cell r="AT258">
            <v>0</v>
          </cell>
          <cell r="AU258">
            <v>1</v>
          </cell>
          <cell r="AV258">
            <v>1</v>
          </cell>
          <cell r="AW258">
            <v>0</v>
          </cell>
          <cell r="AX258">
            <v>5</v>
          </cell>
          <cell r="AY258">
            <v>90</v>
          </cell>
        </row>
        <row r="259">
          <cell r="N259">
            <v>1</v>
          </cell>
          <cell r="O259">
            <v>1</v>
          </cell>
          <cell r="AA259">
            <v>1</v>
          </cell>
          <cell r="AD259">
            <v>1</v>
          </cell>
          <cell r="AF259">
            <v>1</v>
          </cell>
          <cell r="AG259">
            <v>1</v>
          </cell>
          <cell r="AH259">
            <v>1</v>
          </cell>
          <cell r="AX259">
            <v>1</v>
          </cell>
          <cell r="AY259">
            <v>8</v>
          </cell>
        </row>
        <row r="260">
          <cell r="N260">
            <v>1</v>
          </cell>
          <cell r="O260">
            <v>2</v>
          </cell>
          <cell r="AD260">
            <v>1</v>
          </cell>
          <cell r="AG260">
            <v>1</v>
          </cell>
          <cell r="AH260">
            <v>2</v>
          </cell>
          <cell r="AY260">
            <v>7</v>
          </cell>
        </row>
        <row r="261">
          <cell r="I261">
            <v>1</v>
          </cell>
          <cell r="N261">
            <v>2</v>
          </cell>
          <cell r="O261">
            <v>1</v>
          </cell>
          <cell r="Q261">
            <v>1</v>
          </cell>
          <cell r="AA261">
            <v>1</v>
          </cell>
          <cell r="AD261">
            <v>1</v>
          </cell>
          <cell r="AG261">
            <v>1</v>
          </cell>
          <cell r="AH261">
            <v>1</v>
          </cell>
          <cell r="AX261">
            <v>1</v>
          </cell>
          <cell r="AY261">
            <v>10</v>
          </cell>
        </row>
        <row r="262">
          <cell r="I262">
            <v>1</v>
          </cell>
          <cell r="N262">
            <v>1</v>
          </cell>
          <cell r="O262">
            <v>1</v>
          </cell>
          <cell r="AA262">
            <v>1</v>
          </cell>
          <cell r="AD262">
            <v>1</v>
          </cell>
          <cell r="AF262">
            <v>1</v>
          </cell>
          <cell r="AG262">
            <v>1</v>
          </cell>
          <cell r="AH262">
            <v>2</v>
          </cell>
          <cell r="AY262">
            <v>9</v>
          </cell>
        </row>
        <row r="263">
          <cell r="AF263">
            <v>1</v>
          </cell>
          <cell r="AG263">
            <v>1</v>
          </cell>
          <cell r="AH263">
            <v>1</v>
          </cell>
          <cell r="AY263">
            <v>3</v>
          </cell>
        </row>
        <row r="264">
          <cell r="O264">
            <v>1</v>
          </cell>
          <cell r="Y264">
            <v>1</v>
          </cell>
          <cell r="AA264">
            <v>1</v>
          </cell>
          <cell r="AG264">
            <v>1</v>
          </cell>
          <cell r="AH264">
            <v>1</v>
          </cell>
          <cell r="AY264">
            <v>5</v>
          </cell>
        </row>
        <row r="265">
          <cell r="I265">
            <v>1</v>
          </cell>
          <cell r="N265">
            <v>1</v>
          </cell>
          <cell r="O265">
            <v>1</v>
          </cell>
          <cell r="AA265">
            <v>1</v>
          </cell>
          <cell r="AD265">
            <v>1</v>
          </cell>
          <cell r="AG265">
            <v>2</v>
          </cell>
          <cell r="AH265">
            <v>1</v>
          </cell>
          <cell r="AY265">
            <v>8</v>
          </cell>
        </row>
        <row r="266">
          <cell r="AF266">
            <v>1</v>
          </cell>
          <cell r="AG266">
            <v>1</v>
          </cell>
          <cell r="AH266">
            <v>1</v>
          </cell>
          <cell r="AX266">
            <v>1</v>
          </cell>
          <cell r="AY266">
            <v>4</v>
          </cell>
        </row>
        <row r="267">
          <cell r="I267">
            <v>1</v>
          </cell>
          <cell r="O267">
            <v>1</v>
          </cell>
          <cell r="Q267">
            <v>1</v>
          </cell>
          <cell r="AD267">
            <v>1</v>
          </cell>
          <cell r="AF267">
            <v>1</v>
          </cell>
          <cell r="AG267">
            <v>1</v>
          </cell>
          <cell r="AH267">
            <v>2</v>
          </cell>
          <cell r="AX267">
            <v>1</v>
          </cell>
          <cell r="AY267">
            <v>9</v>
          </cell>
        </row>
        <row r="268">
          <cell r="I268">
            <v>1</v>
          </cell>
          <cell r="J268">
            <v>1</v>
          </cell>
          <cell r="L268">
            <v>1</v>
          </cell>
          <cell r="N268">
            <v>3</v>
          </cell>
          <cell r="O268">
            <v>2</v>
          </cell>
          <cell r="R268">
            <v>1</v>
          </cell>
          <cell r="S268">
            <v>1</v>
          </cell>
          <cell r="T268">
            <v>1</v>
          </cell>
          <cell r="Y268">
            <v>1</v>
          </cell>
          <cell r="AA268">
            <v>2</v>
          </cell>
          <cell r="AD268">
            <v>3</v>
          </cell>
          <cell r="AF268">
            <v>1</v>
          </cell>
          <cell r="AG268">
            <v>1</v>
          </cell>
          <cell r="AH268">
            <v>4</v>
          </cell>
          <cell r="AM268">
            <v>1</v>
          </cell>
          <cell r="AU268">
            <v>1</v>
          </cell>
          <cell r="AV268">
            <v>1</v>
          </cell>
          <cell r="AX268">
            <v>1</v>
          </cell>
          <cell r="AY268">
            <v>27</v>
          </cell>
        </row>
        <row r="269"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2</v>
          </cell>
          <cell r="J269">
            <v>2</v>
          </cell>
          <cell r="K269">
            <v>0</v>
          </cell>
          <cell r="L269">
            <v>1</v>
          </cell>
          <cell r="M269">
            <v>0</v>
          </cell>
          <cell r="N269">
            <v>3</v>
          </cell>
          <cell r="O269">
            <v>6</v>
          </cell>
          <cell r="P269">
            <v>0</v>
          </cell>
          <cell r="Q269">
            <v>1</v>
          </cell>
          <cell r="R269">
            <v>4</v>
          </cell>
          <cell r="S269">
            <v>2</v>
          </cell>
          <cell r="T269">
            <v>2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4</v>
          </cell>
          <cell r="Z269">
            <v>0</v>
          </cell>
          <cell r="AA269">
            <v>7</v>
          </cell>
          <cell r="AB269">
            <v>0</v>
          </cell>
          <cell r="AC269">
            <v>1</v>
          </cell>
          <cell r="AD269">
            <v>5</v>
          </cell>
          <cell r="AE269">
            <v>0</v>
          </cell>
          <cell r="AF269">
            <v>4</v>
          </cell>
          <cell r="AG269">
            <v>17</v>
          </cell>
          <cell r="AH269">
            <v>16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4</v>
          </cell>
          <cell r="AN269">
            <v>0</v>
          </cell>
          <cell r="AO269">
            <v>0</v>
          </cell>
          <cell r="AP269">
            <v>0</v>
          </cell>
          <cell r="AQ269">
            <v>0</v>
          </cell>
          <cell r="AR269">
            <v>0</v>
          </cell>
          <cell r="AS269">
            <v>0</v>
          </cell>
          <cell r="AT269">
            <v>0</v>
          </cell>
          <cell r="AU269">
            <v>1</v>
          </cell>
          <cell r="AV269">
            <v>2</v>
          </cell>
          <cell r="AW269">
            <v>0</v>
          </cell>
          <cell r="AX269">
            <v>6</v>
          </cell>
          <cell r="AY269">
            <v>90</v>
          </cell>
        </row>
        <row r="270">
          <cell r="I270">
            <v>1</v>
          </cell>
          <cell r="O270">
            <v>1</v>
          </cell>
          <cell r="AG270">
            <v>2</v>
          </cell>
          <cell r="AH270">
            <v>1</v>
          </cell>
          <cell r="AX270">
            <v>1</v>
          </cell>
          <cell r="AY270">
            <v>6</v>
          </cell>
        </row>
        <row r="271">
          <cell r="AD271">
            <v>1</v>
          </cell>
          <cell r="AG271">
            <v>1</v>
          </cell>
          <cell r="AH271">
            <v>1</v>
          </cell>
          <cell r="AY271">
            <v>3</v>
          </cell>
        </row>
        <row r="272">
          <cell r="J272">
            <v>1</v>
          </cell>
          <cell r="N272">
            <v>1</v>
          </cell>
          <cell r="O272">
            <v>1</v>
          </cell>
          <cell r="R272">
            <v>1</v>
          </cell>
          <cell r="S272">
            <v>1</v>
          </cell>
          <cell r="T272">
            <v>1</v>
          </cell>
          <cell r="Y272">
            <v>1</v>
          </cell>
          <cell r="AA272">
            <v>2</v>
          </cell>
          <cell r="AD272">
            <v>1</v>
          </cell>
          <cell r="AF272">
            <v>1</v>
          </cell>
          <cell r="AG272">
            <v>2</v>
          </cell>
          <cell r="AH272">
            <v>1</v>
          </cell>
          <cell r="AU272">
            <v>1</v>
          </cell>
          <cell r="AV272">
            <v>1</v>
          </cell>
          <cell r="AX272">
            <v>1</v>
          </cell>
          <cell r="AY272">
            <v>17</v>
          </cell>
        </row>
        <row r="273">
          <cell r="AF273">
            <v>1</v>
          </cell>
          <cell r="AG273">
            <v>1</v>
          </cell>
          <cell r="AH273">
            <v>1</v>
          </cell>
          <cell r="AY273">
            <v>3</v>
          </cell>
        </row>
        <row r="274">
          <cell r="R274">
            <v>1</v>
          </cell>
          <cell r="AG274">
            <v>1</v>
          </cell>
          <cell r="AH274">
            <v>1</v>
          </cell>
          <cell r="AY274">
            <v>3</v>
          </cell>
        </row>
        <row r="275">
          <cell r="AG275">
            <v>1</v>
          </cell>
          <cell r="AH275">
            <v>1</v>
          </cell>
          <cell r="AM275">
            <v>1</v>
          </cell>
          <cell r="AX275">
            <v>2</v>
          </cell>
          <cell r="AY275">
            <v>5</v>
          </cell>
        </row>
        <row r="276">
          <cell r="AA276">
            <v>1</v>
          </cell>
          <cell r="AG276">
            <v>1</v>
          </cell>
          <cell r="AH276">
            <v>1</v>
          </cell>
          <cell r="AY276">
            <v>3</v>
          </cell>
        </row>
        <row r="277">
          <cell r="I277">
            <v>1</v>
          </cell>
          <cell r="N277">
            <v>1</v>
          </cell>
          <cell r="O277">
            <v>1</v>
          </cell>
          <cell r="Y277">
            <v>1</v>
          </cell>
          <cell r="AA277">
            <v>1</v>
          </cell>
          <cell r="AD277">
            <v>1</v>
          </cell>
          <cell r="AG277">
            <v>1</v>
          </cell>
          <cell r="AH277">
            <v>1</v>
          </cell>
          <cell r="AY277">
            <v>8</v>
          </cell>
        </row>
        <row r="278">
          <cell r="AA278">
            <v>1</v>
          </cell>
          <cell r="AH278">
            <v>2</v>
          </cell>
          <cell r="AY278">
            <v>3</v>
          </cell>
        </row>
        <row r="279">
          <cell r="AF279">
            <v>1</v>
          </cell>
          <cell r="AG279">
            <v>1</v>
          </cell>
          <cell r="AH279">
            <v>1</v>
          </cell>
          <cell r="AY279">
            <v>3</v>
          </cell>
        </row>
        <row r="280">
          <cell r="O280">
            <v>1</v>
          </cell>
          <cell r="AG280">
            <v>2</v>
          </cell>
          <cell r="AH280">
            <v>1</v>
          </cell>
          <cell r="AY280">
            <v>4</v>
          </cell>
        </row>
        <row r="281">
          <cell r="Y281">
            <v>1</v>
          </cell>
          <cell r="AG281">
            <v>1</v>
          </cell>
          <cell r="AH281">
            <v>1</v>
          </cell>
          <cell r="AM281">
            <v>1</v>
          </cell>
          <cell r="AX281">
            <v>1</v>
          </cell>
          <cell r="AY281">
            <v>5</v>
          </cell>
        </row>
        <row r="282">
          <cell r="O282">
            <v>1</v>
          </cell>
          <cell r="R282">
            <v>1</v>
          </cell>
          <cell r="AD282">
            <v>1</v>
          </cell>
          <cell r="AG282">
            <v>1</v>
          </cell>
          <cell r="AH282">
            <v>1</v>
          </cell>
          <cell r="AM282">
            <v>1</v>
          </cell>
          <cell r="AY282">
            <v>6</v>
          </cell>
        </row>
        <row r="283">
          <cell r="J283">
            <v>1</v>
          </cell>
          <cell r="L283">
            <v>1</v>
          </cell>
          <cell r="N283">
            <v>1</v>
          </cell>
          <cell r="O283">
            <v>1</v>
          </cell>
          <cell r="Q283">
            <v>1</v>
          </cell>
          <cell r="R283">
            <v>1</v>
          </cell>
          <cell r="S283">
            <v>1</v>
          </cell>
          <cell r="T283">
            <v>1</v>
          </cell>
          <cell r="Y283">
            <v>1</v>
          </cell>
          <cell r="AA283">
            <v>2</v>
          </cell>
          <cell r="AC283">
            <v>1</v>
          </cell>
          <cell r="AD283">
            <v>1</v>
          </cell>
          <cell r="AF283">
            <v>1</v>
          </cell>
          <cell r="AG283">
            <v>2</v>
          </cell>
          <cell r="AH283">
            <v>2</v>
          </cell>
          <cell r="AM283">
            <v>1</v>
          </cell>
          <cell r="AV283">
            <v>1</v>
          </cell>
          <cell r="AX283">
            <v>1</v>
          </cell>
          <cell r="AY283">
            <v>21</v>
          </cell>
        </row>
        <row r="284">
          <cell r="E284">
            <v>0</v>
          </cell>
          <cell r="F284">
            <v>2</v>
          </cell>
          <cell r="G284">
            <v>0</v>
          </cell>
          <cell r="H284">
            <v>0</v>
          </cell>
          <cell r="I284">
            <v>5</v>
          </cell>
          <cell r="J284">
            <v>1</v>
          </cell>
          <cell r="K284">
            <v>0</v>
          </cell>
          <cell r="L284">
            <v>2</v>
          </cell>
          <cell r="M284">
            <v>1</v>
          </cell>
          <cell r="N284">
            <v>5</v>
          </cell>
          <cell r="O284">
            <v>11</v>
          </cell>
          <cell r="P284">
            <v>0</v>
          </cell>
          <cell r="Q284">
            <v>1</v>
          </cell>
          <cell r="R284">
            <v>6</v>
          </cell>
          <cell r="S284">
            <v>2</v>
          </cell>
          <cell r="T284">
            <v>0</v>
          </cell>
          <cell r="U284">
            <v>0</v>
          </cell>
          <cell r="V284">
            <v>1</v>
          </cell>
          <cell r="W284">
            <v>0</v>
          </cell>
          <cell r="X284">
            <v>0</v>
          </cell>
          <cell r="Y284">
            <v>8</v>
          </cell>
          <cell r="Z284">
            <v>0</v>
          </cell>
          <cell r="AA284">
            <v>11</v>
          </cell>
          <cell r="AB284">
            <v>0</v>
          </cell>
          <cell r="AC284">
            <v>0</v>
          </cell>
          <cell r="AD284">
            <v>6</v>
          </cell>
          <cell r="AE284">
            <v>0</v>
          </cell>
          <cell r="AF284">
            <v>4</v>
          </cell>
          <cell r="AG284">
            <v>28</v>
          </cell>
          <cell r="AH284">
            <v>25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3</v>
          </cell>
          <cell r="AN284">
            <v>0</v>
          </cell>
          <cell r="AO284">
            <v>0</v>
          </cell>
          <cell r="AP284">
            <v>0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U284">
            <v>1</v>
          </cell>
          <cell r="AV284">
            <v>2</v>
          </cell>
          <cell r="AW284">
            <v>0</v>
          </cell>
          <cell r="AX284">
            <v>6</v>
          </cell>
          <cell r="AY284">
            <v>131</v>
          </cell>
        </row>
        <row r="285">
          <cell r="AG285">
            <v>1</v>
          </cell>
          <cell r="AH285">
            <v>1</v>
          </cell>
          <cell r="AX285">
            <v>1</v>
          </cell>
          <cell r="AY285">
            <v>3</v>
          </cell>
        </row>
        <row r="286">
          <cell r="O286">
            <v>1</v>
          </cell>
          <cell r="AG286">
            <v>2</v>
          </cell>
          <cell r="AH286">
            <v>1</v>
          </cell>
          <cell r="AM286">
            <v>1</v>
          </cell>
          <cell r="AX286">
            <v>1</v>
          </cell>
          <cell r="AY286">
            <v>6</v>
          </cell>
        </row>
        <row r="287">
          <cell r="O287">
            <v>1</v>
          </cell>
          <cell r="AA287">
            <v>2</v>
          </cell>
          <cell r="AG287">
            <v>1</v>
          </cell>
          <cell r="AH287">
            <v>1</v>
          </cell>
          <cell r="AY287">
            <v>5</v>
          </cell>
        </row>
        <row r="288">
          <cell r="AD288">
            <v>1</v>
          </cell>
          <cell r="AG288">
            <v>1</v>
          </cell>
          <cell r="AH288">
            <v>1</v>
          </cell>
          <cell r="AY288">
            <v>3</v>
          </cell>
        </row>
        <row r="289">
          <cell r="N289">
            <v>1</v>
          </cell>
          <cell r="O289">
            <v>1</v>
          </cell>
          <cell r="Y289">
            <v>1</v>
          </cell>
          <cell r="AA289">
            <v>1</v>
          </cell>
          <cell r="AD289">
            <v>1</v>
          </cell>
          <cell r="AF289">
            <v>1</v>
          </cell>
          <cell r="AG289">
            <v>1</v>
          </cell>
          <cell r="AH289">
            <v>1</v>
          </cell>
          <cell r="AY289">
            <v>8</v>
          </cell>
        </row>
        <row r="290">
          <cell r="N290">
            <v>1</v>
          </cell>
          <cell r="O290">
            <v>1</v>
          </cell>
          <cell r="R290">
            <v>1</v>
          </cell>
          <cell r="Y290">
            <v>1</v>
          </cell>
          <cell r="AA290">
            <v>1</v>
          </cell>
          <cell r="AG290">
            <v>1</v>
          </cell>
          <cell r="AH290">
            <v>1</v>
          </cell>
          <cell r="AY290">
            <v>7</v>
          </cell>
        </row>
        <row r="291">
          <cell r="R291">
            <v>1</v>
          </cell>
          <cell r="AG291">
            <v>1</v>
          </cell>
          <cell r="AH291">
            <v>1</v>
          </cell>
          <cell r="AY291">
            <v>3</v>
          </cell>
        </row>
        <row r="292">
          <cell r="F292">
            <v>1</v>
          </cell>
          <cell r="Y292">
            <v>1</v>
          </cell>
          <cell r="AA292">
            <v>1</v>
          </cell>
          <cell r="AD292">
            <v>1</v>
          </cell>
          <cell r="AH292">
            <v>1</v>
          </cell>
          <cell r="AY292">
            <v>5</v>
          </cell>
        </row>
        <row r="293">
          <cell r="O293">
            <v>1</v>
          </cell>
          <cell r="Y293">
            <v>1</v>
          </cell>
          <cell r="AD293">
            <v>1</v>
          </cell>
          <cell r="AF293">
            <v>1</v>
          </cell>
          <cell r="AG293">
            <v>2</v>
          </cell>
          <cell r="AH293">
            <v>1</v>
          </cell>
          <cell r="AY293">
            <v>7</v>
          </cell>
        </row>
        <row r="294">
          <cell r="I294">
            <v>1</v>
          </cell>
          <cell r="AG294">
            <v>1</v>
          </cell>
          <cell r="AH294">
            <v>1</v>
          </cell>
          <cell r="AM294">
            <v>1</v>
          </cell>
          <cell r="AY294">
            <v>4</v>
          </cell>
        </row>
        <row r="295">
          <cell r="O295">
            <v>1</v>
          </cell>
          <cell r="AG295">
            <v>1</v>
          </cell>
          <cell r="AH295">
            <v>1</v>
          </cell>
          <cell r="AY295">
            <v>3</v>
          </cell>
        </row>
        <row r="296">
          <cell r="O296">
            <v>1</v>
          </cell>
          <cell r="AH296">
            <v>1</v>
          </cell>
          <cell r="AY296">
            <v>2</v>
          </cell>
        </row>
        <row r="297">
          <cell r="R297">
            <v>1</v>
          </cell>
          <cell r="AG297">
            <v>1</v>
          </cell>
          <cell r="AH297">
            <v>1</v>
          </cell>
          <cell r="AY297">
            <v>3</v>
          </cell>
        </row>
        <row r="298">
          <cell r="Y298">
            <v>1</v>
          </cell>
          <cell r="AG298">
            <v>3</v>
          </cell>
          <cell r="AH298">
            <v>1</v>
          </cell>
          <cell r="AY298">
            <v>5</v>
          </cell>
        </row>
        <row r="299">
          <cell r="O299">
            <v>1</v>
          </cell>
          <cell r="AA299">
            <v>1</v>
          </cell>
          <cell r="AG299">
            <v>2</v>
          </cell>
          <cell r="AH299">
            <v>1</v>
          </cell>
          <cell r="AX299">
            <v>1</v>
          </cell>
          <cell r="AY299">
            <v>6</v>
          </cell>
        </row>
        <row r="300">
          <cell r="I300">
            <v>1</v>
          </cell>
          <cell r="AG300">
            <v>2</v>
          </cell>
          <cell r="AH300">
            <v>1</v>
          </cell>
          <cell r="AY300">
            <v>4</v>
          </cell>
        </row>
        <row r="301">
          <cell r="AA301">
            <v>1</v>
          </cell>
          <cell r="AG301">
            <v>1</v>
          </cell>
          <cell r="AH301">
            <v>1</v>
          </cell>
          <cell r="AY301">
            <v>3</v>
          </cell>
        </row>
        <row r="302">
          <cell r="R302">
            <v>1</v>
          </cell>
          <cell r="AH302">
            <v>1</v>
          </cell>
          <cell r="AY302">
            <v>2</v>
          </cell>
        </row>
        <row r="303">
          <cell r="AF303">
            <v>1</v>
          </cell>
          <cell r="AG303">
            <v>1</v>
          </cell>
          <cell r="AH303">
            <v>1</v>
          </cell>
          <cell r="AY303">
            <v>3</v>
          </cell>
        </row>
        <row r="304">
          <cell r="I304">
            <v>1</v>
          </cell>
          <cell r="AG304">
            <v>1</v>
          </cell>
          <cell r="AH304">
            <v>1</v>
          </cell>
          <cell r="AY304">
            <v>3</v>
          </cell>
        </row>
        <row r="305">
          <cell r="O305">
            <v>1</v>
          </cell>
          <cell r="S305">
            <v>1</v>
          </cell>
          <cell r="Y305">
            <v>1</v>
          </cell>
          <cell r="AA305">
            <v>2</v>
          </cell>
          <cell r="AG305">
            <v>1</v>
          </cell>
          <cell r="AH305">
            <v>1</v>
          </cell>
          <cell r="AX305">
            <v>1</v>
          </cell>
          <cell r="AY305">
            <v>8</v>
          </cell>
        </row>
        <row r="306">
          <cell r="AA306">
            <v>1</v>
          </cell>
          <cell r="AG306">
            <v>1</v>
          </cell>
          <cell r="AH306">
            <v>1</v>
          </cell>
          <cell r="AX306">
            <v>1</v>
          </cell>
          <cell r="AY306">
            <v>4</v>
          </cell>
        </row>
        <row r="307">
          <cell r="F307">
            <v>1</v>
          </cell>
          <cell r="I307">
            <v>2</v>
          </cell>
          <cell r="J307">
            <v>1</v>
          </cell>
          <cell r="L307">
            <v>2</v>
          </cell>
          <cell r="M307">
            <v>1</v>
          </cell>
          <cell r="N307">
            <v>3</v>
          </cell>
          <cell r="O307">
            <v>2</v>
          </cell>
          <cell r="Q307">
            <v>1</v>
          </cell>
          <cell r="R307">
            <v>2</v>
          </cell>
          <cell r="S307">
            <v>1</v>
          </cell>
          <cell r="V307">
            <v>1</v>
          </cell>
          <cell r="Y307">
            <v>2</v>
          </cell>
          <cell r="AA307">
            <v>1</v>
          </cell>
          <cell r="AD307">
            <v>1</v>
          </cell>
          <cell r="AF307">
            <v>1</v>
          </cell>
          <cell r="AG307">
            <v>2</v>
          </cell>
          <cell r="AH307">
            <v>2</v>
          </cell>
          <cell r="AM307">
            <v>1</v>
          </cell>
          <cell r="AU307">
            <v>1</v>
          </cell>
          <cell r="AV307">
            <v>2</v>
          </cell>
          <cell r="AX307">
            <v>1</v>
          </cell>
          <cell r="AY307">
            <v>31</v>
          </cell>
        </row>
        <row r="308">
          <cell r="AD308">
            <v>1</v>
          </cell>
          <cell r="AG308">
            <v>1</v>
          </cell>
          <cell r="AH308">
            <v>1</v>
          </cell>
          <cell r="AY308">
            <v>3</v>
          </cell>
        </row>
        <row r="309">
          <cell r="E309">
            <v>0</v>
          </cell>
          <cell r="F309">
            <v>26</v>
          </cell>
          <cell r="G309">
            <v>0</v>
          </cell>
          <cell r="H309">
            <v>0</v>
          </cell>
          <cell r="I309">
            <v>3</v>
          </cell>
          <cell r="J309">
            <v>1</v>
          </cell>
          <cell r="K309">
            <v>0</v>
          </cell>
          <cell r="L309">
            <v>1</v>
          </cell>
          <cell r="M309">
            <v>0</v>
          </cell>
          <cell r="N309">
            <v>4</v>
          </cell>
          <cell r="O309">
            <v>13</v>
          </cell>
          <cell r="P309">
            <v>0</v>
          </cell>
          <cell r="Q309">
            <v>0</v>
          </cell>
          <cell r="R309">
            <v>2</v>
          </cell>
          <cell r="S309">
            <v>1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3</v>
          </cell>
          <cell r="Z309">
            <v>0</v>
          </cell>
          <cell r="AA309">
            <v>8</v>
          </cell>
          <cell r="AB309">
            <v>0</v>
          </cell>
          <cell r="AC309">
            <v>0</v>
          </cell>
          <cell r="AD309">
            <v>2</v>
          </cell>
          <cell r="AE309">
            <v>0</v>
          </cell>
          <cell r="AF309">
            <v>15</v>
          </cell>
          <cell r="AG309">
            <v>0</v>
          </cell>
          <cell r="AH309">
            <v>12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1</v>
          </cell>
          <cell r="AN309">
            <v>0</v>
          </cell>
          <cell r="AO309">
            <v>0</v>
          </cell>
          <cell r="AP309">
            <v>0</v>
          </cell>
          <cell r="AQ309">
            <v>0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2</v>
          </cell>
          <cell r="AW309">
            <v>0</v>
          </cell>
          <cell r="AX309">
            <v>3</v>
          </cell>
          <cell r="AY309">
            <v>97</v>
          </cell>
        </row>
        <row r="310">
          <cell r="F310">
            <v>2</v>
          </cell>
          <cell r="I310">
            <v>1</v>
          </cell>
          <cell r="O310">
            <v>1</v>
          </cell>
          <cell r="Y310">
            <v>1</v>
          </cell>
          <cell r="AA310">
            <v>1</v>
          </cell>
          <cell r="AF310">
            <v>1</v>
          </cell>
          <cell r="AH310">
            <v>1</v>
          </cell>
          <cell r="AY310">
            <v>8</v>
          </cell>
        </row>
        <row r="311">
          <cell r="F311">
            <v>2</v>
          </cell>
          <cell r="AA311">
            <v>1</v>
          </cell>
          <cell r="AF311">
            <v>2</v>
          </cell>
          <cell r="AH311">
            <v>1</v>
          </cell>
          <cell r="AY311">
            <v>6</v>
          </cell>
        </row>
        <row r="312">
          <cell r="F312">
            <v>9</v>
          </cell>
          <cell r="I312">
            <v>1</v>
          </cell>
          <cell r="J312">
            <v>1</v>
          </cell>
          <cell r="L312">
            <v>1</v>
          </cell>
          <cell r="N312">
            <v>4</v>
          </cell>
          <cell r="O312">
            <v>5</v>
          </cell>
          <cell r="R312">
            <v>2</v>
          </cell>
          <cell r="S312">
            <v>1</v>
          </cell>
          <cell r="Y312">
            <v>1</v>
          </cell>
          <cell r="AA312">
            <v>3</v>
          </cell>
          <cell r="AD312">
            <v>2</v>
          </cell>
          <cell r="AF312">
            <v>6</v>
          </cell>
          <cell r="AH312">
            <v>3</v>
          </cell>
          <cell r="AM312">
            <v>1</v>
          </cell>
          <cell r="AV312">
            <v>2</v>
          </cell>
          <cell r="AX312">
            <v>2</v>
          </cell>
          <cell r="AY312">
            <v>44</v>
          </cell>
        </row>
        <row r="313">
          <cell r="F313">
            <v>2</v>
          </cell>
          <cell r="O313">
            <v>1</v>
          </cell>
          <cell r="AA313">
            <v>1</v>
          </cell>
          <cell r="AF313">
            <v>1</v>
          </cell>
          <cell r="AH313">
            <v>1</v>
          </cell>
          <cell r="AY313">
            <v>6</v>
          </cell>
        </row>
        <row r="314">
          <cell r="F314">
            <v>1</v>
          </cell>
          <cell r="I314">
            <v>1</v>
          </cell>
          <cell r="AY314">
            <v>2</v>
          </cell>
        </row>
        <row r="315">
          <cell r="F315">
            <v>1</v>
          </cell>
          <cell r="O315">
            <v>1</v>
          </cell>
          <cell r="AH315">
            <v>1</v>
          </cell>
          <cell r="AY315">
            <v>3</v>
          </cell>
        </row>
        <row r="316">
          <cell r="F316">
            <v>2</v>
          </cell>
          <cell r="Y316">
            <v>1</v>
          </cell>
          <cell r="AH316">
            <v>1</v>
          </cell>
          <cell r="AY316">
            <v>4</v>
          </cell>
        </row>
        <row r="317">
          <cell r="F317">
            <v>1</v>
          </cell>
          <cell r="O317">
            <v>2</v>
          </cell>
          <cell r="AF317">
            <v>1</v>
          </cell>
          <cell r="AH317">
            <v>1</v>
          </cell>
          <cell r="AY317">
            <v>5</v>
          </cell>
        </row>
        <row r="318">
          <cell r="F318">
            <v>2</v>
          </cell>
          <cell r="AA318">
            <v>1</v>
          </cell>
          <cell r="AF318">
            <v>1</v>
          </cell>
          <cell r="AH318">
            <v>1</v>
          </cell>
          <cell r="AY318">
            <v>5</v>
          </cell>
        </row>
        <row r="319">
          <cell r="F319">
            <v>1</v>
          </cell>
          <cell r="O319">
            <v>1</v>
          </cell>
          <cell r="AH319">
            <v>1</v>
          </cell>
          <cell r="AY319">
            <v>3</v>
          </cell>
        </row>
        <row r="320">
          <cell r="F320">
            <v>3</v>
          </cell>
          <cell r="O320">
            <v>2</v>
          </cell>
          <cell r="AA320">
            <v>1</v>
          </cell>
          <cell r="AF320">
            <v>3</v>
          </cell>
          <cell r="AH320">
            <v>1</v>
          </cell>
          <cell r="AX320">
            <v>1</v>
          </cell>
          <cell r="AY320">
            <v>11</v>
          </cell>
        </row>
        <row r="321"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7</v>
          </cell>
          <cell r="L321">
            <v>0</v>
          </cell>
          <cell r="M321">
            <v>0</v>
          </cell>
          <cell r="N321">
            <v>0</v>
          </cell>
          <cell r="O321">
            <v>1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1</v>
          </cell>
          <cell r="Z321">
            <v>0</v>
          </cell>
          <cell r="AA321">
            <v>2</v>
          </cell>
          <cell r="AB321">
            <v>0</v>
          </cell>
          <cell r="AC321">
            <v>0</v>
          </cell>
          <cell r="AD321">
            <v>2</v>
          </cell>
          <cell r="AE321">
            <v>0</v>
          </cell>
          <cell r="AF321">
            <v>2</v>
          </cell>
          <cell r="AG321">
            <v>5</v>
          </cell>
          <cell r="AH321">
            <v>6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  <cell r="AQ321">
            <v>0</v>
          </cell>
          <cell r="AR321">
            <v>0</v>
          </cell>
          <cell r="AS321">
            <v>0</v>
          </cell>
          <cell r="AT321">
            <v>0</v>
          </cell>
          <cell r="AU321">
            <v>0</v>
          </cell>
          <cell r="AV321">
            <v>2</v>
          </cell>
          <cell r="AW321">
            <v>0</v>
          </cell>
          <cell r="AX321">
            <v>0</v>
          </cell>
          <cell r="AY321">
            <v>28</v>
          </cell>
        </row>
        <row r="322">
          <cell r="K322">
            <v>1</v>
          </cell>
          <cell r="O322">
            <v>1</v>
          </cell>
          <cell r="Y322">
            <v>1</v>
          </cell>
          <cell r="AA322">
            <v>1</v>
          </cell>
          <cell r="AD322">
            <v>1</v>
          </cell>
          <cell r="AF322">
            <v>1</v>
          </cell>
          <cell r="AG322">
            <v>1</v>
          </cell>
          <cell r="AH322">
            <v>1</v>
          </cell>
          <cell r="AV322">
            <v>1</v>
          </cell>
          <cell r="AY322">
            <v>9</v>
          </cell>
        </row>
        <row r="323">
          <cell r="K323">
            <v>1</v>
          </cell>
          <cell r="AG323">
            <v>1</v>
          </cell>
          <cell r="AH323">
            <v>1</v>
          </cell>
          <cell r="AY323">
            <v>3</v>
          </cell>
        </row>
        <row r="324">
          <cell r="K324">
            <v>2</v>
          </cell>
          <cell r="AG324">
            <v>1</v>
          </cell>
          <cell r="AH324">
            <v>1</v>
          </cell>
          <cell r="AY324">
            <v>4</v>
          </cell>
        </row>
        <row r="325">
          <cell r="K325">
            <v>2</v>
          </cell>
          <cell r="AA325">
            <v>1</v>
          </cell>
          <cell r="AD325">
            <v>1</v>
          </cell>
          <cell r="AF325">
            <v>1</v>
          </cell>
          <cell r="AG325">
            <v>1</v>
          </cell>
          <cell r="AH325">
            <v>2</v>
          </cell>
          <cell r="AV325">
            <v>1</v>
          </cell>
          <cell r="AY325">
            <v>9</v>
          </cell>
        </row>
        <row r="326">
          <cell r="K326">
            <v>1</v>
          </cell>
          <cell r="AG326">
            <v>1</v>
          </cell>
          <cell r="AH326">
            <v>1</v>
          </cell>
          <cell r="AY326">
            <v>3</v>
          </cell>
        </row>
        <row r="327"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9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2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1</v>
          </cell>
          <cell r="AG327">
            <v>1</v>
          </cell>
          <cell r="AH327">
            <v>7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3</v>
          </cell>
          <cell r="AW327">
            <v>0</v>
          </cell>
          <cell r="AX327">
            <v>0</v>
          </cell>
          <cell r="AY327">
            <v>23</v>
          </cell>
        </row>
        <row r="328">
          <cell r="AH328">
            <v>1</v>
          </cell>
          <cell r="AY328">
            <v>1</v>
          </cell>
        </row>
        <row r="329">
          <cell r="K329">
            <v>3</v>
          </cell>
          <cell r="AA329">
            <v>1</v>
          </cell>
          <cell r="AG329">
            <v>1</v>
          </cell>
          <cell r="AH329">
            <v>1</v>
          </cell>
          <cell r="AY329">
            <v>6</v>
          </cell>
        </row>
        <row r="330">
          <cell r="K330">
            <v>1</v>
          </cell>
          <cell r="AH330">
            <v>1</v>
          </cell>
          <cell r="AY330">
            <v>2</v>
          </cell>
        </row>
        <row r="331">
          <cell r="K331">
            <v>2</v>
          </cell>
          <cell r="AH331">
            <v>1</v>
          </cell>
          <cell r="AV331">
            <v>1</v>
          </cell>
          <cell r="AY331">
            <v>4</v>
          </cell>
        </row>
        <row r="332">
          <cell r="K332">
            <v>1</v>
          </cell>
          <cell r="AF332">
            <v>1</v>
          </cell>
          <cell r="AH332">
            <v>1</v>
          </cell>
          <cell r="AV332">
            <v>1</v>
          </cell>
          <cell r="AY332">
            <v>4</v>
          </cell>
        </row>
        <row r="333">
          <cell r="K333">
            <v>1</v>
          </cell>
          <cell r="AA333">
            <v>1</v>
          </cell>
          <cell r="AH333">
            <v>1</v>
          </cell>
          <cell r="AV333">
            <v>1</v>
          </cell>
          <cell r="AY333">
            <v>4</v>
          </cell>
        </row>
        <row r="334">
          <cell r="K334">
            <v>1</v>
          </cell>
          <cell r="AH334">
            <v>1</v>
          </cell>
          <cell r="AY334">
            <v>2</v>
          </cell>
        </row>
        <row r="335"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1</v>
          </cell>
          <cell r="J335">
            <v>0</v>
          </cell>
          <cell r="K335">
            <v>18</v>
          </cell>
          <cell r="L335">
            <v>0</v>
          </cell>
          <cell r="M335">
            <v>0</v>
          </cell>
          <cell r="N335">
            <v>0</v>
          </cell>
          <cell r="O335">
            <v>1</v>
          </cell>
          <cell r="P335">
            <v>0</v>
          </cell>
          <cell r="Q335">
            <v>0</v>
          </cell>
          <cell r="R335">
            <v>3</v>
          </cell>
          <cell r="S335">
            <v>1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1</v>
          </cell>
          <cell r="Z335">
            <v>0</v>
          </cell>
          <cell r="AA335">
            <v>1</v>
          </cell>
          <cell r="AB335">
            <v>0</v>
          </cell>
          <cell r="AC335">
            <v>0</v>
          </cell>
          <cell r="AD335">
            <v>2</v>
          </cell>
          <cell r="AE335">
            <v>0</v>
          </cell>
          <cell r="AF335">
            <v>2</v>
          </cell>
          <cell r="AG335">
            <v>6</v>
          </cell>
          <cell r="AH335">
            <v>7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7</v>
          </cell>
          <cell r="AW335">
            <v>0</v>
          </cell>
          <cell r="AX335">
            <v>1</v>
          </cell>
          <cell r="AY335">
            <v>51</v>
          </cell>
        </row>
        <row r="336">
          <cell r="K336">
            <v>2</v>
          </cell>
          <cell r="AG336">
            <v>1</v>
          </cell>
          <cell r="AH336">
            <v>1</v>
          </cell>
          <cell r="AX336">
            <v>1</v>
          </cell>
          <cell r="AY336">
            <v>5</v>
          </cell>
        </row>
        <row r="337">
          <cell r="K337">
            <v>1</v>
          </cell>
          <cell r="AH337">
            <v>1</v>
          </cell>
          <cell r="AV337">
            <v>1</v>
          </cell>
          <cell r="AY337">
            <v>3</v>
          </cell>
        </row>
        <row r="338">
          <cell r="I338">
            <v>1</v>
          </cell>
          <cell r="K338">
            <v>7</v>
          </cell>
          <cell r="O338">
            <v>1</v>
          </cell>
          <cell r="R338">
            <v>1</v>
          </cell>
          <cell r="S338">
            <v>1</v>
          </cell>
          <cell r="Y338">
            <v>1</v>
          </cell>
          <cell r="AA338">
            <v>1</v>
          </cell>
          <cell r="AD338">
            <v>1</v>
          </cell>
          <cell r="AF338">
            <v>2</v>
          </cell>
          <cell r="AG338">
            <v>2</v>
          </cell>
          <cell r="AH338">
            <v>1</v>
          </cell>
          <cell r="AV338">
            <v>3</v>
          </cell>
          <cell r="AY338">
            <v>22</v>
          </cell>
        </row>
        <row r="339">
          <cell r="K339">
            <v>2</v>
          </cell>
          <cell r="AH339">
            <v>1</v>
          </cell>
          <cell r="AV339">
            <v>1</v>
          </cell>
          <cell r="AY339">
            <v>4</v>
          </cell>
        </row>
        <row r="340">
          <cell r="K340">
            <v>3</v>
          </cell>
          <cell r="R340">
            <v>1</v>
          </cell>
          <cell r="AD340">
            <v>1</v>
          </cell>
          <cell r="AG340">
            <v>2</v>
          </cell>
          <cell r="AH340">
            <v>1</v>
          </cell>
          <cell r="AV340">
            <v>2</v>
          </cell>
          <cell r="AY340">
            <v>10</v>
          </cell>
        </row>
        <row r="341">
          <cell r="K341">
            <v>1</v>
          </cell>
          <cell r="R341">
            <v>1</v>
          </cell>
          <cell r="AG341">
            <v>1</v>
          </cell>
          <cell r="AH341">
            <v>1</v>
          </cell>
          <cell r="AY341">
            <v>4</v>
          </cell>
        </row>
        <row r="342">
          <cell r="K342">
            <v>2</v>
          </cell>
          <cell r="AH342">
            <v>1</v>
          </cell>
          <cell r="AY342">
            <v>3</v>
          </cell>
        </row>
        <row r="344">
          <cell r="E344">
            <v>1</v>
          </cell>
          <cell r="F344">
            <v>3</v>
          </cell>
          <cell r="I344">
            <v>5</v>
          </cell>
          <cell r="J344">
            <v>1</v>
          </cell>
          <cell r="K344">
            <v>4</v>
          </cell>
          <cell r="L344">
            <v>7</v>
          </cell>
          <cell r="M344">
            <v>2</v>
          </cell>
          <cell r="N344">
            <v>2</v>
          </cell>
          <cell r="O344">
            <v>13</v>
          </cell>
          <cell r="R344">
            <v>2</v>
          </cell>
          <cell r="S344">
            <v>8</v>
          </cell>
          <cell r="T344">
            <v>2</v>
          </cell>
          <cell r="V344">
            <v>2</v>
          </cell>
          <cell r="Y344">
            <v>5</v>
          </cell>
          <cell r="AA344">
            <v>23</v>
          </cell>
          <cell r="AB344">
            <v>1</v>
          </cell>
          <cell r="AD344">
            <v>5</v>
          </cell>
          <cell r="AF344">
            <v>18</v>
          </cell>
          <cell r="AG344">
            <v>1</v>
          </cell>
          <cell r="AH344">
            <v>23</v>
          </cell>
          <cell r="AI344">
            <v>1</v>
          </cell>
          <cell r="AJ344">
            <v>1</v>
          </cell>
          <cell r="AK344">
            <v>1</v>
          </cell>
          <cell r="AL344">
            <v>1</v>
          </cell>
          <cell r="AM344">
            <v>4</v>
          </cell>
          <cell r="AO344">
            <v>1</v>
          </cell>
          <cell r="AQ344">
            <v>1</v>
          </cell>
          <cell r="AR344">
            <v>1</v>
          </cell>
          <cell r="AT344">
            <v>3</v>
          </cell>
          <cell r="AU344">
            <v>1</v>
          </cell>
          <cell r="AX344">
            <v>5</v>
          </cell>
          <cell r="AY344">
            <v>148</v>
          </cell>
        </row>
        <row r="345">
          <cell r="F345">
            <v>1</v>
          </cell>
          <cell r="M345">
            <v>13</v>
          </cell>
          <cell r="N345">
            <v>41</v>
          </cell>
          <cell r="O345">
            <v>18</v>
          </cell>
          <cell r="S345">
            <v>14</v>
          </cell>
          <cell r="AA345">
            <v>16</v>
          </cell>
          <cell r="AD345">
            <v>18</v>
          </cell>
          <cell r="AF345">
            <v>15</v>
          </cell>
          <cell r="AH345">
            <v>186</v>
          </cell>
          <cell r="AR345">
            <v>1</v>
          </cell>
          <cell r="AX345">
            <v>6</v>
          </cell>
          <cell r="AY345">
            <v>329</v>
          </cell>
        </row>
        <row r="346">
          <cell r="M346">
            <v>0</v>
          </cell>
          <cell r="N346">
            <v>431</v>
          </cell>
          <cell r="O346">
            <v>50</v>
          </cell>
          <cell r="S346">
            <v>174</v>
          </cell>
          <cell r="AA346">
            <v>33</v>
          </cell>
          <cell r="AB346">
            <v>192</v>
          </cell>
          <cell r="AD346">
            <v>407</v>
          </cell>
          <cell r="AF346">
            <v>150</v>
          </cell>
          <cell r="AH346">
            <v>167</v>
          </cell>
          <cell r="AJ346">
            <v>1</v>
          </cell>
          <cell r="AY346">
            <v>1605</v>
          </cell>
        </row>
        <row r="348">
          <cell r="AY348">
            <v>34123</v>
          </cell>
        </row>
        <row r="349">
          <cell r="AY349">
            <v>3744</v>
          </cell>
        </row>
        <row r="350">
          <cell r="AY350">
            <v>6545</v>
          </cell>
        </row>
        <row r="354">
          <cell r="E354">
            <v>2</v>
          </cell>
          <cell r="F354">
            <v>73</v>
          </cell>
          <cell r="G354">
            <v>70</v>
          </cell>
          <cell r="H354">
            <v>2</v>
          </cell>
          <cell r="I354">
            <v>173</v>
          </cell>
          <cell r="J354">
            <v>50</v>
          </cell>
          <cell r="K354">
            <v>37</v>
          </cell>
          <cell r="L354">
            <v>102</v>
          </cell>
          <cell r="M354">
            <v>30</v>
          </cell>
          <cell r="N354">
            <v>369</v>
          </cell>
          <cell r="O354">
            <v>400</v>
          </cell>
          <cell r="P354">
            <v>1</v>
          </cell>
          <cell r="Q354">
            <v>15</v>
          </cell>
          <cell r="R354">
            <v>175</v>
          </cell>
          <cell r="S354">
            <v>41</v>
          </cell>
          <cell r="T354">
            <v>50</v>
          </cell>
          <cell r="U354">
            <v>11</v>
          </cell>
          <cell r="V354">
            <v>25</v>
          </cell>
          <cell r="W354">
            <v>0</v>
          </cell>
          <cell r="X354">
            <v>7</v>
          </cell>
          <cell r="Y354">
            <v>189</v>
          </cell>
          <cell r="Z354">
            <v>1</v>
          </cell>
          <cell r="AA354">
            <v>345</v>
          </cell>
          <cell r="AB354">
            <v>3</v>
          </cell>
          <cell r="AC354">
            <v>4</v>
          </cell>
          <cell r="AD354">
            <v>230</v>
          </cell>
          <cell r="AE354">
            <v>1</v>
          </cell>
          <cell r="AF354">
            <v>262</v>
          </cell>
          <cell r="AG354">
            <v>492</v>
          </cell>
          <cell r="AH354">
            <v>512</v>
          </cell>
          <cell r="AI354">
            <v>3</v>
          </cell>
          <cell r="AJ354">
            <v>2</v>
          </cell>
          <cell r="AK354">
            <v>2</v>
          </cell>
          <cell r="AL354">
            <v>20</v>
          </cell>
          <cell r="AM354">
            <v>144</v>
          </cell>
          <cell r="AN354">
            <v>2</v>
          </cell>
          <cell r="AO354">
            <v>2</v>
          </cell>
          <cell r="AP354">
            <v>2</v>
          </cell>
          <cell r="AQ354">
            <v>1</v>
          </cell>
          <cell r="AR354">
            <v>13</v>
          </cell>
          <cell r="AS354">
            <v>2</v>
          </cell>
          <cell r="AT354">
            <v>1</v>
          </cell>
          <cell r="AU354">
            <v>50</v>
          </cell>
          <cell r="AV354">
            <v>130</v>
          </cell>
          <cell r="AW354">
            <v>1</v>
          </cell>
          <cell r="AX354">
            <v>174</v>
          </cell>
          <cell r="AY354">
            <v>4221</v>
          </cell>
        </row>
        <row r="356">
          <cell r="E356">
            <v>0</v>
          </cell>
          <cell r="F356">
            <v>5</v>
          </cell>
          <cell r="G356">
            <v>2</v>
          </cell>
          <cell r="H356">
            <v>0</v>
          </cell>
          <cell r="I356">
            <v>15</v>
          </cell>
          <cell r="J356">
            <v>3</v>
          </cell>
          <cell r="K356">
            <v>0</v>
          </cell>
          <cell r="L356">
            <v>8</v>
          </cell>
          <cell r="M356">
            <v>1</v>
          </cell>
          <cell r="N356">
            <v>26</v>
          </cell>
          <cell r="O356">
            <v>26</v>
          </cell>
          <cell r="P356">
            <v>0</v>
          </cell>
          <cell r="Q356">
            <v>1</v>
          </cell>
          <cell r="R356">
            <v>10</v>
          </cell>
          <cell r="S356">
            <v>2</v>
          </cell>
          <cell r="T356">
            <v>5</v>
          </cell>
          <cell r="U356">
            <v>0</v>
          </cell>
          <cell r="V356">
            <v>4</v>
          </cell>
          <cell r="W356">
            <v>0</v>
          </cell>
          <cell r="X356">
            <v>0</v>
          </cell>
          <cell r="Y356">
            <v>9</v>
          </cell>
          <cell r="Z356">
            <v>0</v>
          </cell>
          <cell r="AA356">
            <v>22</v>
          </cell>
          <cell r="AB356">
            <v>0</v>
          </cell>
          <cell r="AC356">
            <v>0</v>
          </cell>
          <cell r="AD356">
            <v>16</v>
          </cell>
          <cell r="AE356">
            <v>0</v>
          </cell>
          <cell r="AF356">
            <v>12</v>
          </cell>
          <cell r="AG356">
            <v>27</v>
          </cell>
          <cell r="AH356">
            <v>27</v>
          </cell>
          <cell r="AI356">
            <v>0</v>
          </cell>
          <cell r="AJ356">
            <v>0</v>
          </cell>
          <cell r="AK356">
            <v>0</v>
          </cell>
          <cell r="AL356">
            <v>1</v>
          </cell>
          <cell r="AM356">
            <v>8</v>
          </cell>
          <cell r="AN356">
            <v>0</v>
          </cell>
          <cell r="AO356">
            <v>0</v>
          </cell>
          <cell r="AP356">
            <v>0</v>
          </cell>
          <cell r="AQ356">
            <v>0</v>
          </cell>
          <cell r="AR356">
            <v>7</v>
          </cell>
          <cell r="AS356">
            <v>0</v>
          </cell>
          <cell r="AT356">
            <v>0</v>
          </cell>
          <cell r="AU356">
            <v>5</v>
          </cell>
          <cell r="AV356">
            <v>5</v>
          </cell>
          <cell r="AW356">
            <v>0</v>
          </cell>
          <cell r="AX356">
            <v>11</v>
          </cell>
          <cell r="AY356">
            <v>258</v>
          </cell>
        </row>
        <row r="357"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3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3</v>
          </cell>
          <cell r="O357">
            <v>3</v>
          </cell>
          <cell r="P357">
            <v>0</v>
          </cell>
          <cell r="Q357">
            <v>0</v>
          </cell>
          <cell r="R357">
            <v>2</v>
          </cell>
          <cell r="S357">
            <v>1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4</v>
          </cell>
          <cell r="Z357">
            <v>0</v>
          </cell>
          <cell r="AA357">
            <v>3</v>
          </cell>
          <cell r="AB357">
            <v>0</v>
          </cell>
          <cell r="AC357">
            <v>0</v>
          </cell>
          <cell r="AD357">
            <v>4</v>
          </cell>
          <cell r="AE357">
            <v>0</v>
          </cell>
          <cell r="AF357">
            <v>4</v>
          </cell>
          <cell r="AG357">
            <v>26</v>
          </cell>
          <cell r="AH357">
            <v>15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3</v>
          </cell>
          <cell r="AN357">
            <v>0</v>
          </cell>
          <cell r="AO357">
            <v>0</v>
          </cell>
          <cell r="AP357">
            <v>0</v>
          </cell>
          <cell r="AQ357">
            <v>0</v>
          </cell>
          <cell r="AR357">
            <v>0</v>
          </cell>
          <cell r="AS357">
            <v>0</v>
          </cell>
          <cell r="AT357">
            <v>0</v>
          </cell>
          <cell r="AU357">
            <v>0</v>
          </cell>
          <cell r="AV357">
            <v>1</v>
          </cell>
          <cell r="AW357">
            <v>0</v>
          </cell>
          <cell r="AX357">
            <v>2</v>
          </cell>
          <cell r="AY357">
            <v>74</v>
          </cell>
        </row>
        <row r="358">
          <cell r="E358">
            <v>0</v>
          </cell>
          <cell r="F358">
            <v>4</v>
          </cell>
          <cell r="G358">
            <v>3</v>
          </cell>
          <cell r="H358">
            <v>0</v>
          </cell>
          <cell r="I358">
            <v>6</v>
          </cell>
          <cell r="J358">
            <v>3</v>
          </cell>
          <cell r="K358">
            <v>0</v>
          </cell>
          <cell r="L358">
            <v>6</v>
          </cell>
          <cell r="M358">
            <v>0</v>
          </cell>
          <cell r="N358">
            <v>17</v>
          </cell>
          <cell r="O358">
            <v>24</v>
          </cell>
          <cell r="P358">
            <v>0</v>
          </cell>
          <cell r="Q358">
            <v>1</v>
          </cell>
          <cell r="R358">
            <v>13</v>
          </cell>
          <cell r="S358">
            <v>4</v>
          </cell>
          <cell r="T358">
            <v>5</v>
          </cell>
          <cell r="U358">
            <v>0</v>
          </cell>
          <cell r="V358">
            <v>1</v>
          </cell>
          <cell r="W358">
            <v>0</v>
          </cell>
          <cell r="X358">
            <v>0</v>
          </cell>
          <cell r="Y358">
            <v>12</v>
          </cell>
          <cell r="Z358">
            <v>0</v>
          </cell>
          <cell r="AA358">
            <v>22</v>
          </cell>
          <cell r="AB358">
            <v>0</v>
          </cell>
          <cell r="AC358">
            <v>0</v>
          </cell>
          <cell r="AD358">
            <v>11</v>
          </cell>
          <cell r="AE358">
            <v>0</v>
          </cell>
          <cell r="AF358">
            <v>12</v>
          </cell>
          <cell r="AG358">
            <v>14</v>
          </cell>
          <cell r="AH358">
            <v>21</v>
          </cell>
          <cell r="AI358">
            <v>1</v>
          </cell>
          <cell r="AJ358">
            <v>0</v>
          </cell>
          <cell r="AK358">
            <v>0</v>
          </cell>
          <cell r="AL358">
            <v>1</v>
          </cell>
          <cell r="AM358">
            <v>3</v>
          </cell>
          <cell r="AN358">
            <v>0</v>
          </cell>
          <cell r="AO358">
            <v>0</v>
          </cell>
          <cell r="AP358">
            <v>0</v>
          </cell>
          <cell r="AQ358">
            <v>0</v>
          </cell>
          <cell r="AR358">
            <v>0</v>
          </cell>
          <cell r="AS358">
            <v>0</v>
          </cell>
          <cell r="AT358">
            <v>0</v>
          </cell>
          <cell r="AU358">
            <v>5</v>
          </cell>
          <cell r="AV358">
            <v>7</v>
          </cell>
          <cell r="AW358">
            <v>0</v>
          </cell>
          <cell r="AX358">
            <v>7</v>
          </cell>
          <cell r="AY358">
            <v>203</v>
          </cell>
        </row>
        <row r="359"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4</v>
          </cell>
          <cell r="J359">
            <v>1</v>
          </cell>
          <cell r="K359">
            <v>0</v>
          </cell>
          <cell r="L359">
            <v>0</v>
          </cell>
          <cell r="M359">
            <v>0</v>
          </cell>
          <cell r="N359">
            <v>2</v>
          </cell>
          <cell r="O359">
            <v>8</v>
          </cell>
          <cell r="P359">
            <v>0</v>
          </cell>
          <cell r="Q359">
            <v>0</v>
          </cell>
          <cell r="R359">
            <v>1</v>
          </cell>
          <cell r="S359">
            <v>1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4</v>
          </cell>
          <cell r="Z359">
            <v>0</v>
          </cell>
          <cell r="AA359">
            <v>5</v>
          </cell>
          <cell r="AB359">
            <v>0</v>
          </cell>
          <cell r="AC359">
            <v>0</v>
          </cell>
          <cell r="AD359">
            <v>4</v>
          </cell>
          <cell r="AE359">
            <v>0</v>
          </cell>
          <cell r="AF359">
            <v>3</v>
          </cell>
          <cell r="AG359">
            <v>16</v>
          </cell>
          <cell r="AH359">
            <v>12</v>
          </cell>
          <cell r="AI359">
            <v>0</v>
          </cell>
          <cell r="AJ359">
            <v>0</v>
          </cell>
          <cell r="AK359">
            <v>0</v>
          </cell>
          <cell r="AL359">
            <v>0</v>
          </cell>
          <cell r="AM359">
            <v>2</v>
          </cell>
          <cell r="AN359">
            <v>0</v>
          </cell>
          <cell r="AO359">
            <v>0</v>
          </cell>
          <cell r="AP359">
            <v>0</v>
          </cell>
          <cell r="AQ359">
            <v>0</v>
          </cell>
          <cell r="AR359">
            <v>2</v>
          </cell>
          <cell r="AS359">
            <v>0</v>
          </cell>
          <cell r="AT359">
            <v>0</v>
          </cell>
          <cell r="AU359">
            <v>1</v>
          </cell>
          <cell r="AV359">
            <v>3</v>
          </cell>
          <cell r="AW359">
            <v>0</v>
          </cell>
          <cell r="AX359">
            <v>6</v>
          </cell>
          <cell r="AY359">
            <v>75</v>
          </cell>
        </row>
        <row r="360"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2</v>
          </cell>
          <cell r="J360">
            <v>1</v>
          </cell>
          <cell r="K360">
            <v>0</v>
          </cell>
          <cell r="L360">
            <v>1</v>
          </cell>
          <cell r="M360">
            <v>1</v>
          </cell>
          <cell r="N360">
            <v>5</v>
          </cell>
          <cell r="O360">
            <v>6</v>
          </cell>
          <cell r="P360">
            <v>0</v>
          </cell>
          <cell r="Q360">
            <v>1</v>
          </cell>
          <cell r="R360">
            <v>5</v>
          </cell>
          <cell r="S360">
            <v>1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5</v>
          </cell>
          <cell r="Z360">
            <v>0</v>
          </cell>
          <cell r="AA360">
            <v>5</v>
          </cell>
          <cell r="AB360">
            <v>0</v>
          </cell>
          <cell r="AC360">
            <v>0</v>
          </cell>
          <cell r="AD360">
            <v>5</v>
          </cell>
          <cell r="AE360">
            <v>0</v>
          </cell>
          <cell r="AF360">
            <v>5</v>
          </cell>
          <cell r="AG360">
            <v>16</v>
          </cell>
          <cell r="AH360">
            <v>15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4</v>
          </cell>
          <cell r="AN360">
            <v>0</v>
          </cell>
          <cell r="AO360">
            <v>0</v>
          </cell>
          <cell r="AP360">
            <v>0</v>
          </cell>
          <cell r="AQ360">
            <v>0</v>
          </cell>
          <cell r="AR360">
            <v>0</v>
          </cell>
          <cell r="AS360">
            <v>0</v>
          </cell>
          <cell r="AT360">
            <v>0</v>
          </cell>
          <cell r="AU360">
            <v>1</v>
          </cell>
          <cell r="AV360">
            <v>3</v>
          </cell>
          <cell r="AW360">
            <v>0</v>
          </cell>
          <cell r="AX360">
            <v>5</v>
          </cell>
          <cell r="AY360">
            <v>87</v>
          </cell>
        </row>
        <row r="361">
          <cell r="E361">
            <v>0</v>
          </cell>
          <cell r="F361">
            <v>1</v>
          </cell>
          <cell r="G361">
            <v>0</v>
          </cell>
          <cell r="H361">
            <v>0</v>
          </cell>
          <cell r="I361">
            <v>8</v>
          </cell>
          <cell r="J361">
            <v>1</v>
          </cell>
          <cell r="K361">
            <v>0</v>
          </cell>
          <cell r="L361">
            <v>4</v>
          </cell>
          <cell r="M361">
            <v>2</v>
          </cell>
          <cell r="N361">
            <v>12</v>
          </cell>
          <cell r="O361">
            <v>16</v>
          </cell>
          <cell r="P361">
            <v>0</v>
          </cell>
          <cell r="Q361">
            <v>0</v>
          </cell>
          <cell r="R361">
            <v>5</v>
          </cell>
          <cell r="S361">
            <v>1</v>
          </cell>
          <cell r="T361">
            <v>0</v>
          </cell>
          <cell r="U361">
            <v>1</v>
          </cell>
          <cell r="V361">
            <v>1</v>
          </cell>
          <cell r="W361">
            <v>0</v>
          </cell>
          <cell r="X361">
            <v>0</v>
          </cell>
          <cell r="Y361">
            <v>7</v>
          </cell>
          <cell r="Z361">
            <v>0</v>
          </cell>
          <cell r="AA361">
            <v>16</v>
          </cell>
          <cell r="AB361">
            <v>0</v>
          </cell>
          <cell r="AC361">
            <v>0</v>
          </cell>
          <cell r="AD361">
            <v>13</v>
          </cell>
          <cell r="AE361">
            <v>0</v>
          </cell>
          <cell r="AF361">
            <v>11</v>
          </cell>
          <cell r="AG361">
            <v>34</v>
          </cell>
          <cell r="AH361">
            <v>26</v>
          </cell>
          <cell r="AI361">
            <v>0</v>
          </cell>
          <cell r="AJ361">
            <v>0</v>
          </cell>
          <cell r="AK361">
            <v>0</v>
          </cell>
          <cell r="AL361">
            <v>1</v>
          </cell>
          <cell r="AM361">
            <v>3</v>
          </cell>
          <cell r="AN361">
            <v>0</v>
          </cell>
          <cell r="AO361">
            <v>0</v>
          </cell>
          <cell r="AP361">
            <v>0</v>
          </cell>
          <cell r="AQ361">
            <v>0</v>
          </cell>
          <cell r="AR361">
            <v>0</v>
          </cell>
          <cell r="AS361">
            <v>0</v>
          </cell>
          <cell r="AT361">
            <v>0</v>
          </cell>
          <cell r="AU361">
            <v>2</v>
          </cell>
          <cell r="AV361">
            <v>4</v>
          </cell>
          <cell r="AW361">
            <v>0</v>
          </cell>
          <cell r="AX361">
            <v>7</v>
          </cell>
          <cell r="AY361">
            <v>176</v>
          </cell>
        </row>
        <row r="362"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2</v>
          </cell>
          <cell r="J362">
            <v>1</v>
          </cell>
          <cell r="K362">
            <v>0</v>
          </cell>
          <cell r="L362">
            <v>1</v>
          </cell>
          <cell r="M362">
            <v>0</v>
          </cell>
          <cell r="N362">
            <v>6</v>
          </cell>
          <cell r="O362">
            <v>9</v>
          </cell>
          <cell r="P362">
            <v>0</v>
          </cell>
          <cell r="Q362">
            <v>0</v>
          </cell>
          <cell r="R362">
            <v>4</v>
          </cell>
          <cell r="S362">
            <v>1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3</v>
          </cell>
          <cell r="Z362">
            <v>0</v>
          </cell>
          <cell r="AA362">
            <v>5</v>
          </cell>
          <cell r="AB362">
            <v>0</v>
          </cell>
          <cell r="AC362">
            <v>0</v>
          </cell>
          <cell r="AD362">
            <v>3</v>
          </cell>
          <cell r="AE362">
            <v>0</v>
          </cell>
          <cell r="AF362">
            <v>7</v>
          </cell>
          <cell r="AG362">
            <v>29</v>
          </cell>
          <cell r="AH362">
            <v>14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3</v>
          </cell>
          <cell r="AN362">
            <v>0</v>
          </cell>
          <cell r="AO362">
            <v>0</v>
          </cell>
          <cell r="AP362">
            <v>0</v>
          </cell>
          <cell r="AQ362">
            <v>0</v>
          </cell>
          <cell r="AR362">
            <v>0</v>
          </cell>
          <cell r="AS362">
            <v>0</v>
          </cell>
          <cell r="AT362">
            <v>0</v>
          </cell>
          <cell r="AU362">
            <v>0</v>
          </cell>
          <cell r="AV362">
            <v>1</v>
          </cell>
          <cell r="AW362">
            <v>0</v>
          </cell>
          <cell r="AX362">
            <v>3</v>
          </cell>
          <cell r="AY362">
            <v>92</v>
          </cell>
        </row>
        <row r="363">
          <cell r="E363">
            <v>0</v>
          </cell>
          <cell r="F363">
            <v>2</v>
          </cell>
          <cell r="G363">
            <v>0</v>
          </cell>
          <cell r="H363">
            <v>0</v>
          </cell>
          <cell r="I363">
            <v>5</v>
          </cell>
          <cell r="J363">
            <v>2</v>
          </cell>
          <cell r="K363">
            <v>0</v>
          </cell>
          <cell r="L363">
            <v>2</v>
          </cell>
          <cell r="M363">
            <v>0</v>
          </cell>
          <cell r="N363">
            <v>13</v>
          </cell>
          <cell r="O363">
            <v>21</v>
          </cell>
          <cell r="P363">
            <v>0</v>
          </cell>
          <cell r="Q363">
            <v>0</v>
          </cell>
          <cell r="R363">
            <v>10</v>
          </cell>
          <cell r="S363">
            <v>3</v>
          </cell>
          <cell r="T363">
            <v>0</v>
          </cell>
          <cell r="U363">
            <v>1</v>
          </cell>
          <cell r="V363">
            <v>1</v>
          </cell>
          <cell r="W363">
            <v>0</v>
          </cell>
          <cell r="X363">
            <v>0</v>
          </cell>
          <cell r="Y363">
            <v>15</v>
          </cell>
          <cell r="Z363">
            <v>0</v>
          </cell>
          <cell r="AA363">
            <v>15</v>
          </cell>
          <cell r="AB363">
            <v>0</v>
          </cell>
          <cell r="AC363">
            <v>0</v>
          </cell>
          <cell r="AD363">
            <v>12</v>
          </cell>
          <cell r="AE363">
            <v>0</v>
          </cell>
          <cell r="AF363">
            <v>18</v>
          </cell>
          <cell r="AG363">
            <v>51</v>
          </cell>
          <cell r="AH363">
            <v>25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9</v>
          </cell>
          <cell r="AN363">
            <v>0</v>
          </cell>
          <cell r="AO363">
            <v>0</v>
          </cell>
          <cell r="AP363">
            <v>0</v>
          </cell>
          <cell r="AQ363">
            <v>0</v>
          </cell>
          <cell r="AR363">
            <v>1</v>
          </cell>
          <cell r="AS363">
            <v>0</v>
          </cell>
          <cell r="AT363">
            <v>0</v>
          </cell>
          <cell r="AU363">
            <v>3</v>
          </cell>
          <cell r="AV363">
            <v>4</v>
          </cell>
          <cell r="AW363">
            <v>0</v>
          </cell>
          <cell r="AX363">
            <v>8</v>
          </cell>
          <cell r="AY363">
            <v>221</v>
          </cell>
        </row>
        <row r="364"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4</v>
          </cell>
          <cell r="J364">
            <v>1</v>
          </cell>
          <cell r="K364">
            <v>0</v>
          </cell>
          <cell r="L364">
            <v>2</v>
          </cell>
          <cell r="M364">
            <v>0</v>
          </cell>
          <cell r="N364">
            <v>4</v>
          </cell>
          <cell r="O364">
            <v>8</v>
          </cell>
          <cell r="P364">
            <v>0</v>
          </cell>
          <cell r="Q364">
            <v>0</v>
          </cell>
          <cell r="R364">
            <v>5</v>
          </cell>
          <cell r="S364">
            <v>2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4</v>
          </cell>
          <cell r="Z364">
            <v>0</v>
          </cell>
          <cell r="AA364">
            <v>9</v>
          </cell>
          <cell r="AB364">
            <v>0</v>
          </cell>
          <cell r="AC364">
            <v>0</v>
          </cell>
          <cell r="AD364">
            <v>4</v>
          </cell>
          <cell r="AE364">
            <v>0</v>
          </cell>
          <cell r="AF364">
            <v>2</v>
          </cell>
          <cell r="AG364">
            <v>17</v>
          </cell>
          <cell r="AH364">
            <v>15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5</v>
          </cell>
          <cell r="AN364">
            <v>0</v>
          </cell>
          <cell r="AO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  <cell r="AV364">
            <v>1</v>
          </cell>
          <cell r="AW364">
            <v>0</v>
          </cell>
          <cell r="AX364">
            <v>6</v>
          </cell>
          <cell r="AY364">
            <v>89</v>
          </cell>
        </row>
        <row r="365">
          <cell r="E365">
            <v>0</v>
          </cell>
          <cell r="F365">
            <v>2</v>
          </cell>
          <cell r="G365">
            <v>0</v>
          </cell>
          <cell r="H365">
            <v>0</v>
          </cell>
          <cell r="I365">
            <v>5</v>
          </cell>
          <cell r="J365">
            <v>1</v>
          </cell>
          <cell r="K365">
            <v>0</v>
          </cell>
          <cell r="L365">
            <v>4</v>
          </cell>
          <cell r="M365">
            <v>1</v>
          </cell>
          <cell r="N365">
            <v>14</v>
          </cell>
          <cell r="O365">
            <v>15</v>
          </cell>
          <cell r="P365">
            <v>0</v>
          </cell>
          <cell r="Q365">
            <v>1</v>
          </cell>
          <cell r="R365">
            <v>7</v>
          </cell>
          <cell r="S365">
            <v>3</v>
          </cell>
          <cell r="T365">
            <v>0</v>
          </cell>
          <cell r="U365">
            <v>1</v>
          </cell>
          <cell r="V365">
            <v>2</v>
          </cell>
          <cell r="W365">
            <v>0</v>
          </cell>
          <cell r="X365">
            <v>0</v>
          </cell>
          <cell r="Y365">
            <v>10</v>
          </cell>
          <cell r="Z365">
            <v>0</v>
          </cell>
          <cell r="AA365">
            <v>18</v>
          </cell>
          <cell r="AB365">
            <v>0</v>
          </cell>
          <cell r="AC365">
            <v>0</v>
          </cell>
          <cell r="AD365">
            <v>12</v>
          </cell>
          <cell r="AE365">
            <v>0</v>
          </cell>
          <cell r="AF365">
            <v>10</v>
          </cell>
          <cell r="AG365">
            <v>34</v>
          </cell>
          <cell r="AH365">
            <v>24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5</v>
          </cell>
          <cell r="AN365">
            <v>0</v>
          </cell>
          <cell r="AO365">
            <v>0</v>
          </cell>
          <cell r="AP365">
            <v>0</v>
          </cell>
          <cell r="AQ365">
            <v>0</v>
          </cell>
          <cell r="AR365">
            <v>1</v>
          </cell>
          <cell r="AS365">
            <v>0</v>
          </cell>
          <cell r="AT365">
            <v>0</v>
          </cell>
          <cell r="AU365">
            <v>1</v>
          </cell>
          <cell r="AV365">
            <v>4</v>
          </cell>
          <cell r="AW365">
            <v>0</v>
          </cell>
          <cell r="AX365">
            <v>9</v>
          </cell>
          <cell r="AY365">
            <v>184</v>
          </cell>
        </row>
        <row r="366">
          <cell r="E366">
            <v>1</v>
          </cell>
          <cell r="F366">
            <v>15</v>
          </cell>
          <cell r="G366">
            <v>46</v>
          </cell>
          <cell r="H366">
            <v>1</v>
          </cell>
          <cell r="I366">
            <v>45</v>
          </cell>
          <cell r="J366">
            <v>16</v>
          </cell>
          <cell r="K366">
            <v>2</v>
          </cell>
          <cell r="L366">
            <v>40</v>
          </cell>
          <cell r="M366">
            <v>11</v>
          </cell>
          <cell r="N366">
            <v>132</v>
          </cell>
          <cell r="O366">
            <v>110</v>
          </cell>
          <cell r="P366">
            <v>1</v>
          </cell>
          <cell r="Q366">
            <v>3</v>
          </cell>
          <cell r="R366">
            <v>46</v>
          </cell>
          <cell r="S366">
            <v>6</v>
          </cell>
          <cell r="T366">
            <v>21</v>
          </cell>
          <cell r="U366">
            <v>4</v>
          </cell>
          <cell r="V366">
            <v>7</v>
          </cell>
          <cell r="W366">
            <v>0</v>
          </cell>
          <cell r="X366">
            <v>4</v>
          </cell>
          <cell r="Y366">
            <v>46</v>
          </cell>
          <cell r="Z366">
            <v>1</v>
          </cell>
          <cell r="AA366">
            <v>80</v>
          </cell>
          <cell r="AB366">
            <v>2</v>
          </cell>
          <cell r="AC366">
            <v>1</v>
          </cell>
          <cell r="AD366">
            <v>55</v>
          </cell>
          <cell r="AE366">
            <v>1</v>
          </cell>
          <cell r="AF366">
            <v>63</v>
          </cell>
          <cell r="AG366">
            <v>49</v>
          </cell>
          <cell r="AH366">
            <v>98</v>
          </cell>
          <cell r="AI366">
            <v>1</v>
          </cell>
          <cell r="AJ366">
            <v>1</v>
          </cell>
          <cell r="AK366">
            <v>1</v>
          </cell>
          <cell r="AL366">
            <v>11</v>
          </cell>
          <cell r="AM366">
            <v>36</v>
          </cell>
          <cell r="AN366">
            <v>1</v>
          </cell>
          <cell r="AO366">
            <v>1</v>
          </cell>
          <cell r="AP366">
            <v>1</v>
          </cell>
          <cell r="AQ366">
            <v>1</v>
          </cell>
          <cell r="AR366">
            <v>1</v>
          </cell>
          <cell r="AS366">
            <v>1</v>
          </cell>
          <cell r="AT366">
            <v>1</v>
          </cell>
          <cell r="AU366">
            <v>15</v>
          </cell>
          <cell r="AV366">
            <v>38</v>
          </cell>
          <cell r="AW366">
            <v>1</v>
          </cell>
          <cell r="AX366">
            <v>37</v>
          </cell>
          <cell r="AY366">
            <v>1055</v>
          </cell>
        </row>
        <row r="367"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1</v>
          </cell>
          <cell r="J367">
            <v>1</v>
          </cell>
          <cell r="K367">
            <v>0</v>
          </cell>
          <cell r="L367">
            <v>1</v>
          </cell>
          <cell r="M367">
            <v>0</v>
          </cell>
          <cell r="N367">
            <v>4</v>
          </cell>
          <cell r="O367">
            <v>3</v>
          </cell>
          <cell r="P367">
            <v>0</v>
          </cell>
          <cell r="Q367">
            <v>0</v>
          </cell>
          <cell r="R367">
            <v>2</v>
          </cell>
          <cell r="S367">
            <v>2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6</v>
          </cell>
          <cell r="Z367">
            <v>0</v>
          </cell>
          <cell r="AA367">
            <v>3</v>
          </cell>
          <cell r="AB367">
            <v>0</v>
          </cell>
          <cell r="AC367">
            <v>0</v>
          </cell>
          <cell r="AD367">
            <v>6</v>
          </cell>
          <cell r="AE367">
            <v>0</v>
          </cell>
          <cell r="AF367">
            <v>4</v>
          </cell>
          <cell r="AG367">
            <v>22</v>
          </cell>
          <cell r="AH367">
            <v>15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3</v>
          </cell>
          <cell r="AN367">
            <v>0</v>
          </cell>
          <cell r="AO367">
            <v>0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1</v>
          </cell>
          <cell r="AW367">
            <v>0</v>
          </cell>
          <cell r="AX367">
            <v>3</v>
          </cell>
          <cell r="AY367">
            <v>77</v>
          </cell>
        </row>
        <row r="368">
          <cell r="E368">
            <v>1</v>
          </cell>
          <cell r="F368">
            <v>13</v>
          </cell>
          <cell r="G368">
            <v>15</v>
          </cell>
          <cell r="H368">
            <v>1</v>
          </cell>
          <cell r="I368">
            <v>43</v>
          </cell>
          <cell r="J368">
            <v>11</v>
          </cell>
          <cell r="K368">
            <v>1</v>
          </cell>
          <cell r="L368">
            <v>21</v>
          </cell>
          <cell r="M368">
            <v>12</v>
          </cell>
          <cell r="N368">
            <v>67</v>
          </cell>
          <cell r="O368">
            <v>65</v>
          </cell>
          <cell r="P368">
            <v>0</v>
          </cell>
          <cell r="Q368">
            <v>2</v>
          </cell>
          <cell r="R368">
            <v>30</v>
          </cell>
          <cell r="S368">
            <v>2</v>
          </cell>
          <cell r="T368">
            <v>10</v>
          </cell>
          <cell r="U368">
            <v>3</v>
          </cell>
          <cell r="V368">
            <v>5</v>
          </cell>
          <cell r="W368">
            <v>0</v>
          </cell>
          <cell r="X368">
            <v>3</v>
          </cell>
          <cell r="Y368">
            <v>21</v>
          </cell>
          <cell r="Z368">
            <v>0</v>
          </cell>
          <cell r="AA368">
            <v>75</v>
          </cell>
          <cell r="AB368">
            <v>1</v>
          </cell>
          <cell r="AC368">
            <v>2</v>
          </cell>
          <cell r="AD368">
            <v>35</v>
          </cell>
          <cell r="AE368">
            <v>0</v>
          </cell>
          <cell r="AF368">
            <v>43</v>
          </cell>
          <cell r="AG368">
            <v>29</v>
          </cell>
          <cell r="AH368">
            <v>61</v>
          </cell>
          <cell r="AI368">
            <v>1</v>
          </cell>
          <cell r="AJ368">
            <v>1</v>
          </cell>
          <cell r="AK368">
            <v>1</v>
          </cell>
          <cell r="AL368">
            <v>4</v>
          </cell>
          <cell r="AM368">
            <v>30</v>
          </cell>
          <cell r="AN368">
            <v>1</v>
          </cell>
          <cell r="AO368">
            <v>1</v>
          </cell>
          <cell r="AP368">
            <v>1</v>
          </cell>
          <cell r="AQ368">
            <v>0</v>
          </cell>
          <cell r="AR368">
            <v>1</v>
          </cell>
          <cell r="AS368">
            <v>1</v>
          </cell>
          <cell r="AT368">
            <v>0</v>
          </cell>
          <cell r="AU368">
            <v>8</v>
          </cell>
          <cell r="AV368">
            <v>24</v>
          </cell>
          <cell r="AW368">
            <v>0</v>
          </cell>
          <cell r="AX368">
            <v>30</v>
          </cell>
          <cell r="AY368">
            <v>676</v>
          </cell>
        </row>
        <row r="369">
          <cell r="E369">
            <v>0</v>
          </cell>
          <cell r="F369">
            <v>0</v>
          </cell>
          <cell r="G369">
            <v>1</v>
          </cell>
          <cell r="H369">
            <v>0</v>
          </cell>
          <cell r="I369">
            <v>4</v>
          </cell>
          <cell r="J369">
            <v>1</v>
          </cell>
          <cell r="K369">
            <v>0</v>
          </cell>
          <cell r="L369">
            <v>3</v>
          </cell>
          <cell r="M369">
            <v>0</v>
          </cell>
          <cell r="N369">
            <v>17</v>
          </cell>
          <cell r="O369">
            <v>16</v>
          </cell>
          <cell r="P369">
            <v>0</v>
          </cell>
          <cell r="Q369">
            <v>1</v>
          </cell>
          <cell r="R369">
            <v>8</v>
          </cell>
          <cell r="S369">
            <v>3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11</v>
          </cell>
          <cell r="Z369">
            <v>0</v>
          </cell>
          <cell r="AA369">
            <v>12</v>
          </cell>
          <cell r="AB369">
            <v>0</v>
          </cell>
          <cell r="AC369">
            <v>0</v>
          </cell>
          <cell r="AD369">
            <v>9</v>
          </cell>
          <cell r="AE369">
            <v>0</v>
          </cell>
          <cell r="AF369">
            <v>15</v>
          </cell>
          <cell r="AG369">
            <v>34</v>
          </cell>
          <cell r="AH369">
            <v>27</v>
          </cell>
          <cell r="AI369">
            <v>0</v>
          </cell>
          <cell r="AJ369">
            <v>0</v>
          </cell>
          <cell r="AK369">
            <v>0</v>
          </cell>
          <cell r="AL369">
            <v>1</v>
          </cell>
          <cell r="AM369">
            <v>5</v>
          </cell>
          <cell r="AN369">
            <v>0</v>
          </cell>
          <cell r="AO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0</v>
          </cell>
          <cell r="AU369">
            <v>2</v>
          </cell>
          <cell r="AV369">
            <v>5</v>
          </cell>
          <cell r="AW369">
            <v>0</v>
          </cell>
          <cell r="AX369">
            <v>9</v>
          </cell>
          <cell r="AY369">
            <v>184</v>
          </cell>
        </row>
        <row r="370">
          <cell r="E370">
            <v>0</v>
          </cell>
          <cell r="F370">
            <v>3</v>
          </cell>
          <cell r="G370">
            <v>3</v>
          </cell>
          <cell r="H370">
            <v>0</v>
          </cell>
          <cell r="I370">
            <v>10</v>
          </cell>
          <cell r="J370">
            <v>2</v>
          </cell>
          <cell r="K370">
            <v>0</v>
          </cell>
          <cell r="L370">
            <v>4</v>
          </cell>
          <cell r="M370">
            <v>1</v>
          </cell>
          <cell r="N370">
            <v>26</v>
          </cell>
          <cell r="O370">
            <v>28</v>
          </cell>
          <cell r="P370">
            <v>0</v>
          </cell>
          <cell r="Q370">
            <v>1</v>
          </cell>
          <cell r="R370">
            <v>11</v>
          </cell>
          <cell r="S370">
            <v>2</v>
          </cell>
          <cell r="T370">
            <v>6</v>
          </cell>
          <cell r="U370">
            <v>1</v>
          </cell>
          <cell r="V370">
            <v>3</v>
          </cell>
          <cell r="W370">
            <v>0</v>
          </cell>
          <cell r="X370">
            <v>0</v>
          </cell>
          <cell r="Y370">
            <v>13</v>
          </cell>
          <cell r="Z370">
            <v>0</v>
          </cell>
          <cell r="AA370">
            <v>17</v>
          </cell>
          <cell r="AB370">
            <v>0</v>
          </cell>
          <cell r="AC370">
            <v>0</v>
          </cell>
          <cell r="AD370">
            <v>15</v>
          </cell>
          <cell r="AE370">
            <v>0</v>
          </cell>
          <cell r="AF370">
            <v>19</v>
          </cell>
          <cell r="AG370">
            <v>26</v>
          </cell>
          <cell r="AH370">
            <v>28</v>
          </cell>
          <cell r="AI370">
            <v>0</v>
          </cell>
          <cell r="AJ370">
            <v>0</v>
          </cell>
          <cell r="AK370">
            <v>0</v>
          </cell>
          <cell r="AL370">
            <v>1</v>
          </cell>
          <cell r="AM370">
            <v>16</v>
          </cell>
          <cell r="AN370">
            <v>0</v>
          </cell>
          <cell r="AO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4</v>
          </cell>
          <cell r="AV370">
            <v>10</v>
          </cell>
          <cell r="AW370">
            <v>0</v>
          </cell>
          <cell r="AX370">
            <v>10</v>
          </cell>
          <cell r="AY370">
            <v>260</v>
          </cell>
        </row>
        <row r="371"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5</v>
          </cell>
          <cell r="J371">
            <v>1</v>
          </cell>
          <cell r="K371">
            <v>0</v>
          </cell>
          <cell r="L371">
            <v>1</v>
          </cell>
          <cell r="M371">
            <v>0</v>
          </cell>
          <cell r="N371">
            <v>9</v>
          </cell>
          <cell r="O371">
            <v>10</v>
          </cell>
          <cell r="P371">
            <v>0</v>
          </cell>
          <cell r="Q371">
            <v>2</v>
          </cell>
          <cell r="R371">
            <v>1</v>
          </cell>
          <cell r="S371">
            <v>1</v>
          </cell>
          <cell r="T371">
            <v>1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2</v>
          </cell>
          <cell r="Z371">
            <v>0</v>
          </cell>
          <cell r="AA371">
            <v>7</v>
          </cell>
          <cell r="AB371">
            <v>0</v>
          </cell>
          <cell r="AC371">
            <v>0</v>
          </cell>
          <cell r="AD371">
            <v>9</v>
          </cell>
          <cell r="AE371">
            <v>0</v>
          </cell>
          <cell r="AF371">
            <v>6</v>
          </cell>
          <cell r="AG371">
            <v>11</v>
          </cell>
          <cell r="AH371">
            <v>16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1</v>
          </cell>
          <cell r="AN371">
            <v>0</v>
          </cell>
          <cell r="AO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1</v>
          </cell>
          <cell r="AV371">
            <v>1</v>
          </cell>
          <cell r="AW371">
            <v>0</v>
          </cell>
          <cell r="AX371">
            <v>5</v>
          </cell>
          <cell r="AY371">
            <v>90</v>
          </cell>
        </row>
        <row r="372"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2</v>
          </cell>
          <cell r="J372">
            <v>2</v>
          </cell>
          <cell r="K372">
            <v>0</v>
          </cell>
          <cell r="L372">
            <v>1</v>
          </cell>
          <cell r="M372">
            <v>0</v>
          </cell>
          <cell r="N372">
            <v>3</v>
          </cell>
          <cell r="O372">
            <v>6</v>
          </cell>
          <cell r="P372">
            <v>0</v>
          </cell>
          <cell r="Q372">
            <v>1</v>
          </cell>
          <cell r="R372">
            <v>4</v>
          </cell>
          <cell r="S372">
            <v>2</v>
          </cell>
          <cell r="T372">
            <v>2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4</v>
          </cell>
          <cell r="Z372">
            <v>0</v>
          </cell>
          <cell r="AA372">
            <v>7</v>
          </cell>
          <cell r="AB372">
            <v>0</v>
          </cell>
          <cell r="AC372">
            <v>1</v>
          </cell>
          <cell r="AD372">
            <v>5</v>
          </cell>
          <cell r="AE372">
            <v>0</v>
          </cell>
          <cell r="AF372">
            <v>4</v>
          </cell>
          <cell r="AG372">
            <v>17</v>
          </cell>
          <cell r="AH372">
            <v>16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4</v>
          </cell>
          <cell r="AN372">
            <v>0</v>
          </cell>
          <cell r="AO372">
            <v>0</v>
          </cell>
          <cell r="AP372">
            <v>0</v>
          </cell>
          <cell r="AQ372">
            <v>0</v>
          </cell>
          <cell r="AR372">
            <v>0</v>
          </cell>
          <cell r="AS372">
            <v>0</v>
          </cell>
          <cell r="AT372">
            <v>0</v>
          </cell>
          <cell r="AU372">
            <v>1</v>
          </cell>
          <cell r="AV372">
            <v>2</v>
          </cell>
          <cell r="AW372">
            <v>0</v>
          </cell>
          <cell r="AX372">
            <v>6</v>
          </cell>
          <cell r="AY372">
            <v>90</v>
          </cell>
        </row>
        <row r="373">
          <cell r="E373">
            <v>0</v>
          </cell>
          <cell r="F373">
            <v>2</v>
          </cell>
          <cell r="G373">
            <v>0</v>
          </cell>
          <cell r="H373">
            <v>0</v>
          </cell>
          <cell r="I373">
            <v>5</v>
          </cell>
          <cell r="J373">
            <v>1</v>
          </cell>
          <cell r="K373">
            <v>0</v>
          </cell>
          <cell r="L373">
            <v>2</v>
          </cell>
          <cell r="M373">
            <v>1</v>
          </cell>
          <cell r="N373">
            <v>5</v>
          </cell>
          <cell r="O373">
            <v>11</v>
          </cell>
          <cell r="P373">
            <v>0</v>
          </cell>
          <cell r="Q373">
            <v>1</v>
          </cell>
          <cell r="R373">
            <v>6</v>
          </cell>
          <cell r="S373">
            <v>2</v>
          </cell>
          <cell r="T373">
            <v>0</v>
          </cell>
          <cell r="U373">
            <v>0</v>
          </cell>
          <cell r="V373">
            <v>1</v>
          </cell>
          <cell r="W373">
            <v>0</v>
          </cell>
          <cell r="X373">
            <v>0</v>
          </cell>
          <cell r="Y373">
            <v>8</v>
          </cell>
          <cell r="Z373">
            <v>0</v>
          </cell>
          <cell r="AA373">
            <v>11</v>
          </cell>
          <cell r="AB373">
            <v>0</v>
          </cell>
          <cell r="AC373">
            <v>0</v>
          </cell>
          <cell r="AD373">
            <v>6</v>
          </cell>
          <cell r="AE373">
            <v>0</v>
          </cell>
          <cell r="AF373">
            <v>4</v>
          </cell>
          <cell r="AG373">
            <v>28</v>
          </cell>
          <cell r="AH373">
            <v>25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3</v>
          </cell>
          <cell r="AN373">
            <v>0</v>
          </cell>
          <cell r="AO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1</v>
          </cell>
          <cell r="AV373">
            <v>2</v>
          </cell>
          <cell r="AW373">
            <v>0</v>
          </cell>
          <cell r="AX373">
            <v>6</v>
          </cell>
          <cell r="AY373">
            <v>131</v>
          </cell>
        </row>
        <row r="374">
          <cell r="E374">
            <v>0</v>
          </cell>
          <cell r="F374">
            <v>26</v>
          </cell>
          <cell r="G374">
            <v>0</v>
          </cell>
          <cell r="H374">
            <v>0</v>
          </cell>
          <cell r="I374">
            <v>3</v>
          </cell>
          <cell r="J374">
            <v>1</v>
          </cell>
          <cell r="K374">
            <v>0</v>
          </cell>
          <cell r="L374">
            <v>1</v>
          </cell>
          <cell r="M374">
            <v>0</v>
          </cell>
          <cell r="N374">
            <v>4</v>
          </cell>
          <cell r="O374">
            <v>13</v>
          </cell>
          <cell r="P374">
            <v>0</v>
          </cell>
          <cell r="Q374">
            <v>0</v>
          </cell>
          <cell r="R374">
            <v>2</v>
          </cell>
          <cell r="S374">
            <v>1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3</v>
          </cell>
          <cell r="Z374">
            <v>0</v>
          </cell>
          <cell r="AA374">
            <v>8</v>
          </cell>
          <cell r="AB374">
            <v>0</v>
          </cell>
          <cell r="AC374">
            <v>0</v>
          </cell>
          <cell r="AD374">
            <v>2</v>
          </cell>
          <cell r="AE374">
            <v>0</v>
          </cell>
          <cell r="AF374">
            <v>15</v>
          </cell>
          <cell r="AG374">
            <v>0</v>
          </cell>
          <cell r="AH374">
            <v>12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1</v>
          </cell>
          <cell r="AN374">
            <v>0</v>
          </cell>
          <cell r="AO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2</v>
          </cell>
          <cell r="AW374">
            <v>0</v>
          </cell>
          <cell r="AX374">
            <v>3</v>
          </cell>
          <cell r="AY374">
            <v>97</v>
          </cell>
        </row>
        <row r="375"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7</v>
          </cell>
          <cell r="L375">
            <v>0</v>
          </cell>
          <cell r="M375">
            <v>0</v>
          </cell>
          <cell r="N375">
            <v>0</v>
          </cell>
          <cell r="O375">
            <v>1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1</v>
          </cell>
          <cell r="Z375">
            <v>0</v>
          </cell>
          <cell r="AA375">
            <v>2</v>
          </cell>
          <cell r="AB375">
            <v>0</v>
          </cell>
          <cell r="AC375">
            <v>0</v>
          </cell>
          <cell r="AD375">
            <v>2</v>
          </cell>
          <cell r="AE375">
            <v>0</v>
          </cell>
          <cell r="AF375">
            <v>2</v>
          </cell>
          <cell r="AG375">
            <v>5</v>
          </cell>
          <cell r="AH375">
            <v>6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O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0</v>
          </cell>
          <cell r="AT375">
            <v>0</v>
          </cell>
          <cell r="AU375">
            <v>0</v>
          </cell>
          <cell r="AV375">
            <v>2</v>
          </cell>
          <cell r="AW375">
            <v>0</v>
          </cell>
          <cell r="AX375">
            <v>0</v>
          </cell>
          <cell r="AY375">
            <v>28</v>
          </cell>
        </row>
        <row r="376"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9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2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1</v>
          </cell>
          <cell r="AG376">
            <v>1</v>
          </cell>
          <cell r="AH376">
            <v>7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>
            <v>3</v>
          </cell>
          <cell r="AW376">
            <v>0</v>
          </cell>
          <cell r="AX376">
            <v>0</v>
          </cell>
          <cell r="AY376">
            <v>23</v>
          </cell>
        </row>
        <row r="377"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1</v>
          </cell>
          <cell r="J377">
            <v>0</v>
          </cell>
          <cell r="K377">
            <v>18</v>
          </cell>
          <cell r="L377">
            <v>0</v>
          </cell>
          <cell r="M377">
            <v>0</v>
          </cell>
          <cell r="N377">
            <v>0</v>
          </cell>
          <cell r="O377">
            <v>1</v>
          </cell>
          <cell r="P377">
            <v>0</v>
          </cell>
          <cell r="Q377">
            <v>0</v>
          </cell>
          <cell r="R377">
            <v>3</v>
          </cell>
          <cell r="S377">
            <v>1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1</v>
          </cell>
          <cell r="Z377">
            <v>0</v>
          </cell>
          <cell r="AA377">
            <v>1</v>
          </cell>
          <cell r="AB377">
            <v>0</v>
          </cell>
          <cell r="AC377">
            <v>0</v>
          </cell>
          <cell r="AD377">
            <v>2</v>
          </cell>
          <cell r="AE377">
            <v>0</v>
          </cell>
          <cell r="AF377">
            <v>2</v>
          </cell>
          <cell r="AG377">
            <v>6</v>
          </cell>
          <cell r="AH377">
            <v>7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O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7</v>
          </cell>
          <cell r="AW377">
            <v>0</v>
          </cell>
          <cell r="AX377">
            <v>1</v>
          </cell>
          <cell r="AY377">
            <v>51</v>
          </cell>
        </row>
        <row r="379">
          <cell r="E379">
            <v>1</v>
          </cell>
          <cell r="F379">
            <v>3</v>
          </cell>
          <cell r="G379">
            <v>0</v>
          </cell>
          <cell r="H379">
            <v>0</v>
          </cell>
          <cell r="I379">
            <v>5</v>
          </cell>
          <cell r="J379">
            <v>1</v>
          </cell>
          <cell r="K379">
            <v>4</v>
          </cell>
          <cell r="L379">
            <v>7</v>
          </cell>
          <cell r="M379">
            <v>2</v>
          </cell>
          <cell r="N379">
            <v>2</v>
          </cell>
          <cell r="O379">
            <v>13</v>
          </cell>
          <cell r="P379">
            <v>0</v>
          </cell>
          <cell r="Q379">
            <v>0</v>
          </cell>
          <cell r="R379">
            <v>2</v>
          </cell>
          <cell r="S379">
            <v>8</v>
          </cell>
          <cell r="T379">
            <v>2</v>
          </cell>
          <cell r="U379">
            <v>0</v>
          </cell>
          <cell r="V379">
            <v>2</v>
          </cell>
          <cell r="W379">
            <v>0</v>
          </cell>
          <cell r="X379">
            <v>0</v>
          </cell>
          <cell r="Y379">
            <v>5</v>
          </cell>
          <cell r="Z379">
            <v>0</v>
          </cell>
          <cell r="AA379">
            <v>23</v>
          </cell>
          <cell r="AB379">
            <v>1</v>
          </cell>
          <cell r="AC379">
            <v>0</v>
          </cell>
          <cell r="AD379">
            <v>5</v>
          </cell>
          <cell r="AE379">
            <v>0</v>
          </cell>
          <cell r="AF379">
            <v>18</v>
          </cell>
          <cell r="AG379">
            <v>1</v>
          </cell>
          <cell r="AH379">
            <v>23</v>
          </cell>
          <cell r="AI379">
            <v>1</v>
          </cell>
          <cell r="AJ379">
            <v>1</v>
          </cell>
          <cell r="AK379">
            <v>1</v>
          </cell>
          <cell r="AL379">
            <v>1</v>
          </cell>
          <cell r="AM379">
            <v>4</v>
          </cell>
          <cell r="AN379">
            <v>0</v>
          </cell>
          <cell r="AO379">
            <v>1</v>
          </cell>
          <cell r="AP379">
            <v>0</v>
          </cell>
          <cell r="AQ379">
            <v>1</v>
          </cell>
          <cell r="AR379">
            <v>1</v>
          </cell>
          <cell r="AS379">
            <v>0</v>
          </cell>
          <cell r="AT379">
            <v>3</v>
          </cell>
          <cell r="AU379">
            <v>1</v>
          </cell>
          <cell r="AV379">
            <v>0</v>
          </cell>
          <cell r="AW379">
            <v>0</v>
          </cell>
          <cell r="AX379">
            <v>5</v>
          </cell>
          <cell r="AY379">
            <v>148</v>
          </cell>
        </row>
        <row r="380">
          <cell r="E380">
            <v>0</v>
          </cell>
          <cell r="F380">
            <v>1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13</v>
          </cell>
          <cell r="N380">
            <v>41</v>
          </cell>
          <cell r="O380">
            <v>18</v>
          </cell>
          <cell r="P380">
            <v>0</v>
          </cell>
          <cell r="Q380">
            <v>0</v>
          </cell>
          <cell r="R380">
            <v>0</v>
          </cell>
          <cell r="S380">
            <v>14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16</v>
          </cell>
          <cell r="AB380">
            <v>0</v>
          </cell>
          <cell r="AC380">
            <v>0</v>
          </cell>
          <cell r="AD380">
            <v>18</v>
          </cell>
          <cell r="AE380">
            <v>0</v>
          </cell>
          <cell r="AF380">
            <v>15</v>
          </cell>
          <cell r="AG380">
            <v>0</v>
          </cell>
          <cell r="AH380">
            <v>186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O380">
            <v>0</v>
          </cell>
          <cell r="AP380">
            <v>0</v>
          </cell>
          <cell r="AQ380">
            <v>0</v>
          </cell>
          <cell r="AR380">
            <v>1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X380">
            <v>6</v>
          </cell>
          <cell r="AY380">
            <v>329</v>
          </cell>
        </row>
        <row r="381"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431</v>
          </cell>
          <cell r="O381">
            <v>50</v>
          </cell>
          <cell r="P381">
            <v>0</v>
          </cell>
          <cell r="Q381">
            <v>0</v>
          </cell>
          <cell r="R381">
            <v>0</v>
          </cell>
          <cell r="S381">
            <v>174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33</v>
          </cell>
          <cell r="AB381">
            <v>192</v>
          </cell>
          <cell r="AC381">
            <v>0</v>
          </cell>
          <cell r="AD381">
            <v>407</v>
          </cell>
          <cell r="AE381">
            <v>0</v>
          </cell>
          <cell r="AF381">
            <v>150</v>
          </cell>
          <cell r="AG381">
            <v>0</v>
          </cell>
          <cell r="AH381">
            <v>167</v>
          </cell>
          <cell r="AI381">
            <v>0</v>
          </cell>
          <cell r="AJ381">
            <v>1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X381">
            <v>0</v>
          </cell>
          <cell r="AY381">
            <v>1605</v>
          </cell>
        </row>
        <row r="383">
          <cell r="AY383">
            <v>34123</v>
          </cell>
        </row>
        <row r="384">
          <cell r="AY384">
            <v>3744</v>
          </cell>
        </row>
        <row r="385">
          <cell r="AY385">
            <v>6545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APB BIA">
      <a:dk1>
        <a:sysClr val="windowText" lastClr="000000"/>
      </a:dk1>
      <a:lt1>
        <a:srgbClr val="FFFFFF"/>
      </a:lt1>
      <a:dk2>
        <a:srgbClr val="69676D"/>
      </a:dk2>
      <a:lt2>
        <a:srgbClr val="C9C2D1"/>
      </a:lt2>
      <a:accent1>
        <a:srgbClr val="AA8529"/>
      </a:accent1>
      <a:accent2>
        <a:srgbClr val="D03200"/>
      </a:accent2>
      <a:accent3>
        <a:srgbClr val="663300"/>
      </a:accent3>
      <a:accent4>
        <a:srgbClr val="E7D29E"/>
      </a:accent4>
      <a:accent5>
        <a:srgbClr val="A29E00"/>
      </a:accent5>
      <a:accent6>
        <a:srgbClr val="3A74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WP90"/>
  <sheetViews>
    <sheetView showGridLines="0" zoomScaleNormal="100" workbookViewId="0">
      <selection activeCell="G2" sqref="G2"/>
    </sheetView>
  </sheetViews>
  <sheetFormatPr defaultColWidth="4.7109375" defaultRowHeight="12.75"/>
  <cols>
    <col min="1" max="1" width="24" style="4" customWidth="1"/>
    <col min="2" max="2" width="9.42578125" style="4" customWidth="1"/>
    <col min="3" max="3" width="11.42578125" style="4" customWidth="1"/>
    <col min="4" max="43" width="9.42578125" style="4" customWidth="1"/>
    <col min="44" max="16160" width="4.7109375" style="4"/>
    <col min="16161" max="16162" width="4.7109375" style="3"/>
    <col min="16163" max="16384" width="4.7109375" style="4"/>
  </cols>
  <sheetData>
    <row r="1" spans="1:43 16161:16162" ht="15" customHeight="1">
      <c r="A1" s="7" t="s">
        <v>81</v>
      </c>
      <c r="WWO1" s="4"/>
      <c r="WWP1" s="4"/>
    </row>
    <row r="2" spans="1:43 16161:16162" ht="15" customHeight="1">
      <c r="A2" s="7"/>
      <c r="WWO2" s="4"/>
      <c r="WWP2" s="4"/>
    </row>
    <row r="3" spans="1:43 16161:16162" ht="15" customHeight="1">
      <c r="A3" s="8" t="s">
        <v>225</v>
      </c>
      <c r="WWO3" s="4"/>
      <c r="WWP3" s="4"/>
    </row>
    <row r="4" spans="1:43 16161:16162" ht="15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WWO4" s="4"/>
      <c r="WWP4" s="4"/>
    </row>
    <row r="5" spans="1:43 16161:16162" ht="30" customHeight="1">
      <c r="A5" s="32"/>
      <c r="B5" s="10" t="s">
        <v>18</v>
      </c>
      <c r="C5" s="10" t="s">
        <v>204</v>
      </c>
      <c r="D5" s="10" t="s">
        <v>214</v>
      </c>
      <c r="E5" s="10" t="s">
        <v>140</v>
      </c>
      <c r="F5" s="10" t="s">
        <v>118</v>
      </c>
      <c r="G5" s="10" t="s">
        <v>224</v>
      </c>
      <c r="H5" s="10" t="s">
        <v>82</v>
      </c>
      <c r="I5" s="10" t="s">
        <v>209</v>
      </c>
      <c r="J5" s="10" t="s">
        <v>212</v>
      </c>
      <c r="K5" s="10" t="s">
        <v>159</v>
      </c>
      <c r="L5" s="10" t="s">
        <v>19</v>
      </c>
      <c r="M5" s="10" t="s">
        <v>132</v>
      </c>
      <c r="N5" s="10" t="s">
        <v>13</v>
      </c>
      <c r="O5" s="10" t="s">
        <v>119</v>
      </c>
      <c r="P5" s="10" t="s">
        <v>120</v>
      </c>
      <c r="Q5" s="10" t="s">
        <v>135</v>
      </c>
      <c r="R5" s="10" t="s">
        <v>130</v>
      </c>
      <c r="S5" s="10" t="s">
        <v>62</v>
      </c>
      <c r="T5" s="10" t="s">
        <v>199</v>
      </c>
      <c r="U5" s="10" t="s">
        <v>217</v>
      </c>
      <c r="V5" s="10" t="s">
        <v>136</v>
      </c>
      <c r="W5" s="10" t="s">
        <v>15</v>
      </c>
      <c r="X5" s="10" t="s">
        <v>190</v>
      </c>
      <c r="Y5" s="10" t="s">
        <v>143</v>
      </c>
      <c r="Z5" s="10" t="s">
        <v>65</v>
      </c>
      <c r="AA5" s="10" t="s">
        <v>206</v>
      </c>
      <c r="AB5" s="10" t="s">
        <v>207</v>
      </c>
      <c r="AC5" s="10" t="s">
        <v>134</v>
      </c>
      <c r="AD5" s="10" t="s">
        <v>84</v>
      </c>
      <c r="AE5" s="10" t="s">
        <v>116</v>
      </c>
      <c r="AF5" s="10" t="s">
        <v>8</v>
      </c>
      <c r="AG5" s="10" t="s">
        <v>137</v>
      </c>
      <c r="AH5" s="10" t="s">
        <v>193</v>
      </c>
      <c r="AI5" s="10" t="s">
        <v>170</v>
      </c>
      <c r="AJ5" s="10" t="s">
        <v>171</v>
      </c>
      <c r="AK5" s="10" t="s">
        <v>195</v>
      </c>
      <c r="AL5" s="10" t="s">
        <v>200</v>
      </c>
      <c r="AM5" s="10" t="s">
        <v>85</v>
      </c>
      <c r="AN5" s="10" t="s">
        <v>17</v>
      </c>
      <c r="AO5" s="10" t="s">
        <v>138</v>
      </c>
      <c r="AP5" s="10" t="s">
        <v>139</v>
      </c>
      <c r="AQ5" s="11" t="s">
        <v>220</v>
      </c>
      <c r="WWO5" s="4"/>
      <c r="WWP5" s="4"/>
    </row>
    <row r="6" spans="1:43 16161:16162" ht="15" customHeight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27"/>
      <c r="Z6" s="13"/>
      <c r="AA6" s="13"/>
      <c r="AB6" s="13"/>
      <c r="AC6" s="13"/>
      <c r="AD6" s="13"/>
      <c r="AE6" s="13"/>
      <c r="AF6" s="13"/>
      <c r="AG6" s="27" t="s">
        <v>146</v>
      </c>
      <c r="AH6" s="13"/>
      <c r="AI6" s="13"/>
      <c r="AJ6" s="13"/>
      <c r="AK6" s="13"/>
      <c r="AL6" s="13"/>
      <c r="AM6" s="13"/>
      <c r="AN6" s="13"/>
      <c r="AO6" s="13"/>
      <c r="AP6" s="13"/>
      <c r="AQ6" s="14"/>
      <c r="WWO6" s="4"/>
      <c r="WWP6" s="4"/>
    </row>
    <row r="7" spans="1:43 16161:16162" s="18" customFormat="1" ht="15" customHeight="1">
      <c r="A7" s="15" t="s">
        <v>87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7"/>
    </row>
    <row r="8" spans="1:43 16161:16162" s="18" customFormat="1" ht="15" customHeight="1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7"/>
    </row>
    <row r="9" spans="1:43 16161:16162" ht="15" customHeight="1">
      <c r="A9" s="15" t="s">
        <v>236</v>
      </c>
      <c r="B9" s="16">
        <v>13</v>
      </c>
      <c r="C9" s="16">
        <v>67</v>
      </c>
      <c r="D9" s="16">
        <v>96</v>
      </c>
      <c r="E9" s="16">
        <v>94</v>
      </c>
      <c r="F9" s="16">
        <v>23</v>
      </c>
      <c r="G9" s="16">
        <v>60</v>
      </c>
      <c r="H9" s="16">
        <v>2647</v>
      </c>
      <c r="I9" s="16">
        <v>124</v>
      </c>
      <c r="J9" s="16">
        <v>228</v>
      </c>
      <c r="K9" s="16">
        <v>2276</v>
      </c>
      <c r="L9" s="16">
        <v>50</v>
      </c>
      <c r="M9" s="16">
        <v>814</v>
      </c>
      <c r="N9" s="16">
        <v>10081</v>
      </c>
      <c r="O9" s="16">
        <v>6040</v>
      </c>
      <c r="P9" s="16">
        <v>231</v>
      </c>
      <c r="Q9" s="16">
        <v>150</v>
      </c>
      <c r="R9" s="16">
        <v>140</v>
      </c>
      <c r="S9" s="16">
        <v>40</v>
      </c>
      <c r="T9" s="16">
        <v>86</v>
      </c>
      <c r="U9" s="16">
        <v>19</v>
      </c>
      <c r="V9" s="16">
        <v>32</v>
      </c>
      <c r="W9" s="16">
        <v>181</v>
      </c>
      <c r="X9" s="16">
        <v>7147</v>
      </c>
      <c r="Y9" s="16">
        <v>5583</v>
      </c>
      <c r="Z9" s="16">
        <v>95</v>
      </c>
      <c r="AA9" s="16">
        <v>47</v>
      </c>
      <c r="AB9" s="16">
        <v>42</v>
      </c>
      <c r="AC9" s="16">
        <v>168</v>
      </c>
      <c r="AD9" s="16">
        <v>3908</v>
      </c>
      <c r="AE9" s="16">
        <v>350</v>
      </c>
      <c r="AF9" s="16">
        <v>9791</v>
      </c>
      <c r="AG9" s="16">
        <v>296</v>
      </c>
      <c r="AH9" s="16">
        <v>432</v>
      </c>
      <c r="AI9" s="16">
        <v>66</v>
      </c>
      <c r="AJ9" s="16">
        <v>1293</v>
      </c>
      <c r="AK9" s="16">
        <v>42</v>
      </c>
      <c r="AL9" s="16">
        <v>2</v>
      </c>
      <c r="AM9" s="16">
        <v>118</v>
      </c>
      <c r="AN9" s="16">
        <v>2986</v>
      </c>
      <c r="AO9" s="16">
        <v>1283</v>
      </c>
      <c r="AP9" s="16">
        <v>7</v>
      </c>
      <c r="AQ9" s="17">
        <v>211</v>
      </c>
      <c r="WWO9" s="4"/>
      <c r="WWP9" s="4"/>
    </row>
    <row r="10" spans="1:43 16161:16162" ht="15" customHeight="1">
      <c r="A10" s="19" t="s">
        <v>88</v>
      </c>
      <c r="B10" s="20">
        <v>2</v>
      </c>
      <c r="C10" s="20">
        <v>64</v>
      </c>
      <c r="D10" s="20">
        <v>51</v>
      </c>
      <c r="E10" s="20">
        <v>76</v>
      </c>
      <c r="F10" s="20">
        <v>8</v>
      </c>
      <c r="G10" s="20">
        <v>34</v>
      </c>
      <c r="H10" s="20">
        <v>1860</v>
      </c>
      <c r="I10" s="20">
        <v>0</v>
      </c>
      <c r="J10" s="20">
        <v>109</v>
      </c>
      <c r="K10" s="20">
        <v>1036</v>
      </c>
      <c r="L10" s="20">
        <v>18</v>
      </c>
      <c r="M10" s="20">
        <v>470</v>
      </c>
      <c r="N10" s="20">
        <v>7288</v>
      </c>
      <c r="O10" s="20">
        <v>3166</v>
      </c>
      <c r="P10" s="20">
        <v>0</v>
      </c>
      <c r="Q10" s="20">
        <v>85</v>
      </c>
      <c r="R10" s="20">
        <v>36</v>
      </c>
      <c r="S10" s="20">
        <v>39</v>
      </c>
      <c r="T10" s="20">
        <v>14</v>
      </c>
      <c r="U10" s="20">
        <v>14</v>
      </c>
      <c r="V10" s="20">
        <v>0</v>
      </c>
      <c r="W10" s="20">
        <v>171</v>
      </c>
      <c r="X10" s="20">
        <v>4072</v>
      </c>
      <c r="Y10" s="20">
        <v>3636</v>
      </c>
      <c r="Z10" s="20">
        <v>0</v>
      </c>
      <c r="AA10" s="20">
        <v>29</v>
      </c>
      <c r="AB10" s="20">
        <v>26</v>
      </c>
      <c r="AC10" s="20">
        <v>0</v>
      </c>
      <c r="AD10" s="20">
        <v>2853</v>
      </c>
      <c r="AE10" s="20">
        <v>213</v>
      </c>
      <c r="AF10" s="20">
        <v>7285</v>
      </c>
      <c r="AG10" s="20">
        <v>0</v>
      </c>
      <c r="AH10" s="20">
        <v>204</v>
      </c>
      <c r="AI10" s="20">
        <v>22</v>
      </c>
      <c r="AJ10" s="20">
        <v>825</v>
      </c>
      <c r="AK10" s="20">
        <v>17</v>
      </c>
      <c r="AL10" s="20">
        <v>2</v>
      </c>
      <c r="AM10" s="20">
        <v>0</v>
      </c>
      <c r="AN10" s="20">
        <v>2204</v>
      </c>
      <c r="AO10" s="20">
        <v>942</v>
      </c>
      <c r="AP10" s="20">
        <v>2</v>
      </c>
      <c r="AQ10" s="21">
        <v>80</v>
      </c>
      <c r="WWO10" s="4"/>
      <c r="WWP10" s="4"/>
    </row>
    <row r="11" spans="1:43 16161:16162" ht="15" customHeight="1">
      <c r="A11" s="19" t="s">
        <v>89</v>
      </c>
      <c r="B11" s="20">
        <v>11</v>
      </c>
      <c r="C11" s="20">
        <v>3</v>
      </c>
      <c r="D11" s="20">
        <v>45</v>
      </c>
      <c r="E11" s="20">
        <v>18</v>
      </c>
      <c r="F11" s="20">
        <v>15</v>
      </c>
      <c r="G11" s="20">
        <v>26</v>
      </c>
      <c r="H11" s="20">
        <v>787</v>
      </c>
      <c r="I11" s="20">
        <v>124</v>
      </c>
      <c r="J11" s="20">
        <v>119</v>
      </c>
      <c r="K11" s="20">
        <v>1240</v>
      </c>
      <c r="L11" s="20">
        <v>32</v>
      </c>
      <c r="M11" s="20">
        <v>344</v>
      </c>
      <c r="N11" s="20">
        <v>2793</v>
      </c>
      <c r="O11" s="20">
        <v>2874</v>
      </c>
      <c r="P11" s="20">
        <v>231</v>
      </c>
      <c r="Q11" s="20">
        <v>65</v>
      </c>
      <c r="R11" s="20">
        <v>104</v>
      </c>
      <c r="S11" s="20">
        <v>1</v>
      </c>
      <c r="T11" s="20">
        <v>72</v>
      </c>
      <c r="U11" s="20">
        <v>5</v>
      </c>
      <c r="V11" s="20">
        <v>32</v>
      </c>
      <c r="W11" s="20">
        <v>10</v>
      </c>
      <c r="X11" s="20">
        <v>3075</v>
      </c>
      <c r="Y11" s="20">
        <v>1947</v>
      </c>
      <c r="Z11" s="20">
        <v>95</v>
      </c>
      <c r="AA11" s="20">
        <v>18</v>
      </c>
      <c r="AB11" s="20">
        <v>16</v>
      </c>
      <c r="AC11" s="20">
        <v>168</v>
      </c>
      <c r="AD11" s="20">
        <v>1055</v>
      </c>
      <c r="AE11" s="20">
        <v>137</v>
      </c>
      <c r="AF11" s="20">
        <v>2506</v>
      </c>
      <c r="AG11" s="20">
        <v>296</v>
      </c>
      <c r="AH11" s="20">
        <v>228</v>
      </c>
      <c r="AI11" s="20">
        <v>44</v>
      </c>
      <c r="AJ11" s="20">
        <v>468</v>
      </c>
      <c r="AK11" s="20">
        <v>25</v>
      </c>
      <c r="AL11" s="20">
        <v>0</v>
      </c>
      <c r="AM11" s="20">
        <v>118</v>
      </c>
      <c r="AN11" s="20">
        <v>782</v>
      </c>
      <c r="AO11" s="20">
        <v>341</v>
      </c>
      <c r="AP11" s="20">
        <v>5</v>
      </c>
      <c r="AQ11" s="21">
        <v>131</v>
      </c>
      <c r="WWO11" s="4"/>
      <c r="WWP11" s="4"/>
    </row>
    <row r="12" spans="1:43 16161:16162" ht="15" customHeight="1">
      <c r="A12" s="19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1"/>
      <c r="WWO12" s="4"/>
      <c r="WWP12" s="4"/>
    </row>
    <row r="13" spans="1:43 16161:16162" ht="15" customHeight="1">
      <c r="A13" s="15" t="s">
        <v>237</v>
      </c>
      <c r="B13" s="16">
        <v>13</v>
      </c>
      <c r="C13" s="16">
        <v>67</v>
      </c>
      <c r="D13" s="22">
        <v>96</v>
      </c>
      <c r="E13" s="16">
        <v>94</v>
      </c>
      <c r="F13" s="16">
        <v>23</v>
      </c>
      <c r="G13" s="16">
        <v>60</v>
      </c>
      <c r="H13" s="16">
        <v>2647</v>
      </c>
      <c r="I13" s="16">
        <v>124</v>
      </c>
      <c r="J13" s="16">
        <v>228</v>
      </c>
      <c r="K13" s="16">
        <v>2276</v>
      </c>
      <c r="L13" s="16">
        <v>50</v>
      </c>
      <c r="M13" s="16">
        <v>814</v>
      </c>
      <c r="N13" s="16">
        <v>10081</v>
      </c>
      <c r="O13" s="16">
        <v>6040</v>
      </c>
      <c r="P13" s="16">
        <v>231</v>
      </c>
      <c r="Q13" s="16">
        <v>150</v>
      </c>
      <c r="R13" s="16">
        <v>140</v>
      </c>
      <c r="S13" s="16">
        <v>40</v>
      </c>
      <c r="T13" s="16">
        <v>86</v>
      </c>
      <c r="U13" s="16">
        <v>19</v>
      </c>
      <c r="V13" s="16">
        <v>32</v>
      </c>
      <c r="W13" s="16">
        <v>181</v>
      </c>
      <c r="X13" s="16">
        <v>7147</v>
      </c>
      <c r="Y13" s="16">
        <v>5583</v>
      </c>
      <c r="Z13" s="16">
        <v>95</v>
      </c>
      <c r="AA13" s="16">
        <v>47</v>
      </c>
      <c r="AB13" s="16">
        <v>42</v>
      </c>
      <c r="AC13" s="16">
        <v>168</v>
      </c>
      <c r="AD13" s="16">
        <v>3908</v>
      </c>
      <c r="AE13" s="16">
        <v>350</v>
      </c>
      <c r="AF13" s="16">
        <v>9791</v>
      </c>
      <c r="AG13" s="16">
        <v>296</v>
      </c>
      <c r="AH13" s="16">
        <v>432</v>
      </c>
      <c r="AI13" s="16">
        <v>66</v>
      </c>
      <c r="AJ13" s="16">
        <v>1293</v>
      </c>
      <c r="AK13" s="16">
        <v>42</v>
      </c>
      <c r="AL13" s="16">
        <v>2</v>
      </c>
      <c r="AM13" s="16">
        <v>118</v>
      </c>
      <c r="AN13" s="16">
        <v>2986</v>
      </c>
      <c r="AO13" s="16">
        <v>1283</v>
      </c>
      <c r="AP13" s="16">
        <v>7</v>
      </c>
      <c r="AQ13" s="17">
        <v>211</v>
      </c>
      <c r="WWO13" s="4"/>
      <c r="WWP13" s="4"/>
    </row>
    <row r="14" spans="1:43 16161:16162" ht="15" customHeight="1">
      <c r="A14" s="19" t="s">
        <v>147</v>
      </c>
      <c r="B14" s="20">
        <v>0</v>
      </c>
      <c r="C14" s="20">
        <v>0</v>
      </c>
      <c r="D14" s="23">
        <v>0</v>
      </c>
      <c r="E14" s="20">
        <v>0</v>
      </c>
      <c r="F14" s="20">
        <v>0</v>
      </c>
      <c r="G14" s="20">
        <v>0</v>
      </c>
      <c r="H14" s="20">
        <v>1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1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6</v>
      </c>
      <c r="Y14" s="20">
        <v>1</v>
      </c>
      <c r="Z14" s="20">
        <v>0</v>
      </c>
      <c r="AA14" s="20">
        <v>0</v>
      </c>
      <c r="AB14" s="20">
        <v>0</v>
      </c>
      <c r="AC14" s="20">
        <v>0</v>
      </c>
      <c r="AD14" s="20">
        <v>1</v>
      </c>
      <c r="AE14" s="20">
        <v>0</v>
      </c>
      <c r="AF14" s="20">
        <v>3</v>
      </c>
      <c r="AG14" s="20">
        <v>0</v>
      </c>
      <c r="AH14" s="20">
        <v>0</v>
      </c>
      <c r="AI14" s="20">
        <v>0</v>
      </c>
      <c r="AJ14" s="20">
        <v>0</v>
      </c>
      <c r="AK14" s="20">
        <v>0</v>
      </c>
      <c r="AL14" s="20">
        <v>0</v>
      </c>
      <c r="AM14" s="20">
        <v>0</v>
      </c>
      <c r="AN14" s="20">
        <v>0</v>
      </c>
      <c r="AO14" s="20">
        <v>0</v>
      </c>
      <c r="AP14" s="20">
        <v>0</v>
      </c>
      <c r="AQ14" s="21">
        <v>0</v>
      </c>
      <c r="WWO14" s="4"/>
      <c r="WWP14" s="4"/>
    </row>
    <row r="15" spans="1:43 16161:16162" s="7" customFormat="1" ht="15" customHeight="1">
      <c r="A15" s="19" t="s">
        <v>148</v>
      </c>
      <c r="B15" s="20">
        <v>0</v>
      </c>
      <c r="C15" s="20">
        <v>1</v>
      </c>
      <c r="D15" s="23">
        <v>0</v>
      </c>
      <c r="E15" s="20">
        <v>2</v>
      </c>
      <c r="F15" s="20">
        <v>1</v>
      </c>
      <c r="G15" s="20">
        <v>4</v>
      </c>
      <c r="H15" s="20">
        <v>96</v>
      </c>
      <c r="I15" s="20">
        <v>0</v>
      </c>
      <c r="J15" s="20">
        <v>14</v>
      </c>
      <c r="K15" s="20">
        <v>40</v>
      </c>
      <c r="L15" s="20">
        <v>1</v>
      </c>
      <c r="M15" s="20">
        <v>45</v>
      </c>
      <c r="N15" s="20">
        <v>99</v>
      </c>
      <c r="O15" s="20">
        <v>85</v>
      </c>
      <c r="P15" s="20">
        <v>8</v>
      </c>
      <c r="Q15" s="20">
        <v>5</v>
      </c>
      <c r="R15" s="20">
        <v>6</v>
      </c>
      <c r="S15" s="20">
        <v>0</v>
      </c>
      <c r="T15" s="20">
        <v>0</v>
      </c>
      <c r="U15" s="20">
        <v>0</v>
      </c>
      <c r="V15" s="20">
        <v>0</v>
      </c>
      <c r="W15" s="20">
        <v>12</v>
      </c>
      <c r="X15" s="20">
        <v>175</v>
      </c>
      <c r="Y15" s="20">
        <v>93</v>
      </c>
      <c r="Z15" s="20">
        <v>0</v>
      </c>
      <c r="AA15" s="20">
        <v>1</v>
      </c>
      <c r="AB15" s="20">
        <v>4</v>
      </c>
      <c r="AC15" s="20">
        <v>6</v>
      </c>
      <c r="AD15" s="20">
        <v>42</v>
      </c>
      <c r="AE15" s="20">
        <v>20</v>
      </c>
      <c r="AF15" s="20">
        <v>126</v>
      </c>
      <c r="AG15" s="20">
        <v>22</v>
      </c>
      <c r="AH15" s="20">
        <v>3</v>
      </c>
      <c r="AI15" s="20">
        <v>0</v>
      </c>
      <c r="AJ15" s="20">
        <v>21</v>
      </c>
      <c r="AK15" s="20">
        <v>0</v>
      </c>
      <c r="AL15" s="20">
        <v>0</v>
      </c>
      <c r="AM15" s="20">
        <v>0</v>
      </c>
      <c r="AN15" s="20">
        <v>90</v>
      </c>
      <c r="AO15" s="20">
        <v>39</v>
      </c>
      <c r="AP15" s="20">
        <v>0</v>
      </c>
      <c r="AQ15" s="21">
        <v>3</v>
      </c>
    </row>
    <row r="16" spans="1:43 16161:16162" ht="15" customHeight="1">
      <c r="A16" s="19" t="s">
        <v>91</v>
      </c>
      <c r="B16" s="20">
        <v>1</v>
      </c>
      <c r="C16" s="20">
        <v>5</v>
      </c>
      <c r="D16" s="23">
        <v>21</v>
      </c>
      <c r="E16" s="20">
        <v>16</v>
      </c>
      <c r="F16" s="20">
        <v>6</v>
      </c>
      <c r="G16" s="20">
        <v>9</v>
      </c>
      <c r="H16" s="20">
        <v>476</v>
      </c>
      <c r="I16" s="20">
        <v>12</v>
      </c>
      <c r="J16" s="20">
        <v>59</v>
      </c>
      <c r="K16" s="20">
        <v>459</v>
      </c>
      <c r="L16" s="20">
        <v>8</v>
      </c>
      <c r="M16" s="20">
        <v>104</v>
      </c>
      <c r="N16" s="20">
        <v>845</v>
      </c>
      <c r="O16" s="20">
        <v>673</v>
      </c>
      <c r="P16" s="20">
        <v>43</v>
      </c>
      <c r="Q16" s="20">
        <v>47</v>
      </c>
      <c r="R16" s="20">
        <v>51</v>
      </c>
      <c r="S16" s="20">
        <v>0</v>
      </c>
      <c r="T16" s="20">
        <v>4</v>
      </c>
      <c r="U16" s="20">
        <v>1</v>
      </c>
      <c r="V16" s="20">
        <v>3</v>
      </c>
      <c r="W16" s="20">
        <v>18</v>
      </c>
      <c r="X16" s="20">
        <v>972</v>
      </c>
      <c r="Y16" s="20">
        <v>525</v>
      </c>
      <c r="Z16" s="20">
        <v>5</v>
      </c>
      <c r="AA16" s="20">
        <v>10</v>
      </c>
      <c r="AB16" s="20">
        <v>15</v>
      </c>
      <c r="AC16" s="20">
        <v>18</v>
      </c>
      <c r="AD16" s="20">
        <v>293</v>
      </c>
      <c r="AE16" s="20">
        <v>105</v>
      </c>
      <c r="AF16" s="20">
        <v>863</v>
      </c>
      <c r="AG16" s="20">
        <v>65</v>
      </c>
      <c r="AH16" s="20">
        <v>64</v>
      </c>
      <c r="AI16" s="20">
        <v>7</v>
      </c>
      <c r="AJ16" s="20">
        <v>215</v>
      </c>
      <c r="AK16" s="20">
        <v>4</v>
      </c>
      <c r="AL16" s="20">
        <v>0</v>
      </c>
      <c r="AM16" s="20">
        <v>34</v>
      </c>
      <c r="AN16" s="20">
        <v>294</v>
      </c>
      <c r="AO16" s="20">
        <v>237</v>
      </c>
      <c r="AP16" s="20">
        <v>1</v>
      </c>
      <c r="AQ16" s="21">
        <v>19</v>
      </c>
      <c r="WWO16" s="4"/>
      <c r="WWP16" s="4"/>
    </row>
    <row r="17" spans="1:43" s="4" customFormat="1" ht="15" customHeight="1">
      <c r="A17" s="19" t="s">
        <v>92</v>
      </c>
      <c r="B17" s="20">
        <v>3</v>
      </c>
      <c r="C17" s="20">
        <v>9</v>
      </c>
      <c r="D17" s="23">
        <v>31</v>
      </c>
      <c r="E17" s="20">
        <v>18</v>
      </c>
      <c r="F17" s="20">
        <v>8</v>
      </c>
      <c r="G17" s="20">
        <v>27</v>
      </c>
      <c r="H17" s="20">
        <v>579</v>
      </c>
      <c r="I17" s="20">
        <v>44</v>
      </c>
      <c r="J17" s="20">
        <v>72</v>
      </c>
      <c r="K17" s="20">
        <v>720</v>
      </c>
      <c r="L17" s="20">
        <v>11</v>
      </c>
      <c r="M17" s="20">
        <v>96</v>
      </c>
      <c r="N17" s="20">
        <v>1196</v>
      </c>
      <c r="O17" s="20">
        <v>1203</v>
      </c>
      <c r="P17" s="20">
        <v>56</v>
      </c>
      <c r="Q17" s="20">
        <v>45</v>
      </c>
      <c r="R17" s="20">
        <v>42</v>
      </c>
      <c r="S17" s="20">
        <v>3</v>
      </c>
      <c r="T17" s="20">
        <v>6</v>
      </c>
      <c r="U17" s="20">
        <v>2</v>
      </c>
      <c r="V17" s="20">
        <v>7</v>
      </c>
      <c r="W17" s="20">
        <v>31</v>
      </c>
      <c r="X17" s="20">
        <v>1483</v>
      </c>
      <c r="Y17" s="20">
        <v>1042</v>
      </c>
      <c r="Z17" s="20">
        <v>21</v>
      </c>
      <c r="AA17" s="20">
        <v>18</v>
      </c>
      <c r="AB17" s="20">
        <v>13</v>
      </c>
      <c r="AC17" s="20">
        <v>34</v>
      </c>
      <c r="AD17" s="20">
        <v>622</v>
      </c>
      <c r="AE17" s="20">
        <v>139</v>
      </c>
      <c r="AF17" s="20">
        <v>1148</v>
      </c>
      <c r="AG17" s="20">
        <v>86</v>
      </c>
      <c r="AH17" s="20">
        <v>113</v>
      </c>
      <c r="AI17" s="20">
        <v>10</v>
      </c>
      <c r="AJ17" s="20">
        <v>279</v>
      </c>
      <c r="AK17" s="20">
        <v>7</v>
      </c>
      <c r="AL17" s="20">
        <v>0</v>
      </c>
      <c r="AM17" s="20">
        <v>35</v>
      </c>
      <c r="AN17" s="20">
        <v>575</v>
      </c>
      <c r="AO17" s="20">
        <v>304</v>
      </c>
      <c r="AP17" s="20">
        <v>1</v>
      </c>
      <c r="AQ17" s="21">
        <v>64</v>
      </c>
    </row>
    <row r="18" spans="1:43" s="4" customFormat="1" ht="15" customHeight="1">
      <c r="A18" s="19" t="s">
        <v>93</v>
      </c>
      <c r="B18" s="20">
        <v>3</v>
      </c>
      <c r="C18" s="20">
        <v>27</v>
      </c>
      <c r="D18" s="23">
        <v>22</v>
      </c>
      <c r="E18" s="20">
        <v>6</v>
      </c>
      <c r="F18" s="20">
        <v>2</v>
      </c>
      <c r="G18" s="20">
        <v>14</v>
      </c>
      <c r="H18" s="20">
        <v>403</v>
      </c>
      <c r="I18" s="20">
        <v>44</v>
      </c>
      <c r="J18" s="20">
        <v>48</v>
      </c>
      <c r="K18" s="20">
        <v>573</v>
      </c>
      <c r="L18" s="20">
        <v>9</v>
      </c>
      <c r="M18" s="20">
        <v>140</v>
      </c>
      <c r="N18" s="20">
        <v>1871</v>
      </c>
      <c r="O18" s="20">
        <v>1244</v>
      </c>
      <c r="P18" s="20">
        <v>52</v>
      </c>
      <c r="Q18" s="20">
        <v>44</v>
      </c>
      <c r="R18" s="20">
        <v>22</v>
      </c>
      <c r="S18" s="20">
        <v>6</v>
      </c>
      <c r="T18" s="20">
        <v>4</v>
      </c>
      <c r="U18" s="20">
        <v>2</v>
      </c>
      <c r="V18" s="20">
        <v>10</v>
      </c>
      <c r="W18" s="20">
        <v>57</v>
      </c>
      <c r="X18" s="20">
        <v>1316</v>
      </c>
      <c r="Y18" s="20">
        <v>1121</v>
      </c>
      <c r="Z18" s="20">
        <v>30</v>
      </c>
      <c r="AA18" s="20">
        <v>11</v>
      </c>
      <c r="AB18" s="20">
        <v>7</v>
      </c>
      <c r="AC18" s="20">
        <v>41</v>
      </c>
      <c r="AD18" s="20">
        <v>706</v>
      </c>
      <c r="AE18" s="20">
        <v>71</v>
      </c>
      <c r="AF18" s="20">
        <v>1518</v>
      </c>
      <c r="AG18" s="20">
        <v>66</v>
      </c>
      <c r="AH18" s="20">
        <v>121</v>
      </c>
      <c r="AI18" s="20">
        <v>18</v>
      </c>
      <c r="AJ18" s="20">
        <v>346</v>
      </c>
      <c r="AK18" s="20">
        <v>8</v>
      </c>
      <c r="AL18" s="20">
        <v>2</v>
      </c>
      <c r="AM18" s="20">
        <v>22</v>
      </c>
      <c r="AN18" s="20">
        <v>866</v>
      </c>
      <c r="AO18" s="20">
        <v>302</v>
      </c>
      <c r="AP18" s="20">
        <v>0</v>
      </c>
      <c r="AQ18" s="21">
        <v>67</v>
      </c>
    </row>
    <row r="19" spans="1:43" s="7" customFormat="1" ht="15" customHeight="1">
      <c r="A19" s="19" t="s">
        <v>94</v>
      </c>
      <c r="B19" s="20">
        <v>3</v>
      </c>
      <c r="C19" s="20">
        <v>17</v>
      </c>
      <c r="D19" s="23">
        <v>7</v>
      </c>
      <c r="E19" s="20">
        <v>5</v>
      </c>
      <c r="F19" s="20">
        <v>4</v>
      </c>
      <c r="G19" s="20">
        <v>2</v>
      </c>
      <c r="H19" s="20">
        <v>343</v>
      </c>
      <c r="I19" s="20">
        <v>15</v>
      </c>
      <c r="J19" s="20">
        <v>20</v>
      </c>
      <c r="K19" s="20">
        <v>272</v>
      </c>
      <c r="L19" s="20">
        <v>5</v>
      </c>
      <c r="M19" s="20">
        <v>207</v>
      </c>
      <c r="N19" s="20">
        <v>2118</v>
      </c>
      <c r="O19" s="20">
        <v>1004</v>
      </c>
      <c r="P19" s="20">
        <v>34</v>
      </c>
      <c r="Q19" s="20">
        <v>5</v>
      </c>
      <c r="R19" s="20">
        <v>11</v>
      </c>
      <c r="S19" s="20">
        <v>16</v>
      </c>
      <c r="T19" s="20">
        <v>32</v>
      </c>
      <c r="U19" s="20">
        <v>6</v>
      </c>
      <c r="V19" s="20">
        <v>4</v>
      </c>
      <c r="W19" s="20">
        <v>29</v>
      </c>
      <c r="X19" s="20">
        <v>895</v>
      </c>
      <c r="Y19" s="20">
        <v>1168</v>
      </c>
      <c r="Z19" s="20">
        <v>21</v>
      </c>
      <c r="AA19" s="20">
        <v>5</v>
      </c>
      <c r="AB19" s="20">
        <v>3</v>
      </c>
      <c r="AC19" s="20">
        <v>20</v>
      </c>
      <c r="AD19" s="20">
        <v>776</v>
      </c>
      <c r="AE19" s="20">
        <v>13</v>
      </c>
      <c r="AF19" s="20">
        <v>1925</v>
      </c>
      <c r="AG19" s="20">
        <v>35</v>
      </c>
      <c r="AH19" s="20">
        <v>86</v>
      </c>
      <c r="AI19" s="20">
        <v>14</v>
      </c>
      <c r="AJ19" s="20">
        <v>225</v>
      </c>
      <c r="AK19" s="20">
        <v>9</v>
      </c>
      <c r="AL19" s="20">
        <v>0</v>
      </c>
      <c r="AM19" s="20">
        <v>11</v>
      </c>
      <c r="AN19" s="20">
        <v>333</v>
      </c>
      <c r="AO19" s="20">
        <v>211</v>
      </c>
      <c r="AP19" s="20">
        <v>1</v>
      </c>
      <c r="AQ19" s="21">
        <v>36</v>
      </c>
    </row>
    <row r="20" spans="1:43" s="4" customFormat="1" ht="15" customHeight="1">
      <c r="A20" s="19" t="s">
        <v>95</v>
      </c>
      <c r="B20" s="20">
        <v>1</v>
      </c>
      <c r="C20" s="20">
        <v>5</v>
      </c>
      <c r="D20" s="23">
        <v>12</v>
      </c>
      <c r="E20" s="20">
        <v>10</v>
      </c>
      <c r="F20" s="20">
        <v>0</v>
      </c>
      <c r="G20" s="20">
        <v>0</v>
      </c>
      <c r="H20" s="20">
        <v>250</v>
      </c>
      <c r="I20" s="20">
        <v>7</v>
      </c>
      <c r="J20" s="20">
        <v>10</v>
      </c>
      <c r="K20" s="20">
        <v>122</v>
      </c>
      <c r="L20" s="20">
        <v>4</v>
      </c>
      <c r="M20" s="20">
        <v>173</v>
      </c>
      <c r="N20" s="20">
        <v>1892</v>
      </c>
      <c r="O20" s="20">
        <v>606</v>
      </c>
      <c r="P20" s="20">
        <v>24</v>
      </c>
      <c r="Q20" s="20">
        <v>4</v>
      </c>
      <c r="R20" s="20">
        <v>3</v>
      </c>
      <c r="S20" s="20">
        <v>7</v>
      </c>
      <c r="T20" s="20">
        <v>18</v>
      </c>
      <c r="U20" s="20">
        <v>7</v>
      </c>
      <c r="V20" s="20">
        <v>5</v>
      </c>
      <c r="W20" s="20">
        <v>19</v>
      </c>
      <c r="X20" s="20">
        <v>588</v>
      </c>
      <c r="Y20" s="20">
        <v>686</v>
      </c>
      <c r="Z20" s="20">
        <v>8</v>
      </c>
      <c r="AA20" s="20">
        <v>2</v>
      </c>
      <c r="AB20" s="20">
        <v>0</v>
      </c>
      <c r="AC20" s="20">
        <v>19</v>
      </c>
      <c r="AD20" s="20">
        <v>732</v>
      </c>
      <c r="AE20" s="20">
        <v>2</v>
      </c>
      <c r="AF20" s="20">
        <v>1138</v>
      </c>
      <c r="AG20" s="20">
        <v>17</v>
      </c>
      <c r="AH20" s="20">
        <v>22</v>
      </c>
      <c r="AI20" s="20">
        <v>8</v>
      </c>
      <c r="AJ20" s="20">
        <v>106</v>
      </c>
      <c r="AK20" s="20">
        <v>7</v>
      </c>
      <c r="AL20" s="20">
        <v>0</v>
      </c>
      <c r="AM20" s="20">
        <v>8</v>
      </c>
      <c r="AN20" s="20">
        <v>230</v>
      </c>
      <c r="AO20" s="20">
        <v>100</v>
      </c>
      <c r="AP20" s="20">
        <v>0</v>
      </c>
      <c r="AQ20" s="21">
        <v>12</v>
      </c>
    </row>
    <row r="21" spans="1:43" s="4" customFormat="1" ht="15" customHeight="1">
      <c r="A21" s="19" t="s">
        <v>149</v>
      </c>
      <c r="B21" s="20">
        <v>1</v>
      </c>
      <c r="C21" s="20">
        <v>2</v>
      </c>
      <c r="D21" s="23">
        <v>3</v>
      </c>
      <c r="E21" s="20">
        <v>20</v>
      </c>
      <c r="F21" s="20">
        <v>1</v>
      </c>
      <c r="G21" s="20">
        <v>1</v>
      </c>
      <c r="H21" s="20">
        <v>292</v>
      </c>
      <c r="I21" s="20">
        <v>2</v>
      </c>
      <c r="J21" s="20">
        <v>2</v>
      </c>
      <c r="K21" s="20">
        <v>56</v>
      </c>
      <c r="L21" s="20">
        <v>3</v>
      </c>
      <c r="M21" s="20">
        <v>45</v>
      </c>
      <c r="N21" s="20">
        <v>1475</v>
      </c>
      <c r="O21" s="20">
        <v>686</v>
      </c>
      <c r="P21" s="20">
        <v>8</v>
      </c>
      <c r="Q21" s="20">
        <v>0</v>
      </c>
      <c r="R21" s="20">
        <v>3</v>
      </c>
      <c r="S21" s="20">
        <v>7</v>
      </c>
      <c r="T21" s="20">
        <v>10</v>
      </c>
      <c r="U21" s="20">
        <v>1</v>
      </c>
      <c r="V21" s="20">
        <v>2</v>
      </c>
      <c r="W21" s="20">
        <v>11</v>
      </c>
      <c r="X21" s="20">
        <v>965</v>
      </c>
      <c r="Y21" s="20">
        <v>677</v>
      </c>
      <c r="Z21" s="20">
        <v>6</v>
      </c>
      <c r="AA21" s="20">
        <v>0</v>
      </c>
      <c r="AB21" s="20">
        <v>0</v>
      </c>
      <c r="AC21" s="20">
        <v>20</v>
      </c>
      <c r="AD21" s="20">
        <v>433</v>
      </c>
      <c r="AE21" s="20">
        <v>0</v>
      </c>
      <c r="AF21" s="20">
        <v>1550</v>
      </c>
      <c r="AG21" s="20">
        <v>0</v>
      </c>
      <c r="AH21" s="20">
        <v>17</v>
      </c>
      <c r="AI21" s="20">
        <v>3</v>
      </c>
      <c r="AJ21" s="20">
        <v>65</v>
      </c>
      <c r="AK21" s="20">
        <v>1</v>
      </c>
      <c r="AL21" s="20">
        <v>0</v>
      </c>
      <c r="AM21" s="20">
        <v>3</v>
      </c>
      <c r="AN21" s="20">
        <v>303</v>
      </c>
      <c r="AO21" s="20">
        <v>49</v>
      </c>
      <c r="AP21" s="20">
        <v>4</v>
      </c>
      <c r="AQ21" s="21">
        <v>6</v>
      </c>
    </row>
    <row r="22" spans="1:43" s="4" customFormat="1" ht="15" customHeight="1">
      <c r="A22" s="19" t="s">
        <v>150</v>
      </c>
      <c r="B22" s="20">
        <v>1</v>
      </c>
      <c r="C22" s="20">
        <v>0</v>
      </c>
      <c r="D22" s="23">
        <v>0</v>
      </c>
      <c r="E22" s="20">
        <v>16</v>
      </c>
      <c r="F22" s="20">
        <v>1</v>
      </c>
      <c r="G22" s="20">
        <v>2</v>
      </c>
      <c r="H22" s="20">
        <v>140</v>
      </c>
      <c r="I22" s="20">
        <v>0</v>
      </c>
      <c r="J22" s="20">
        <v>2</v>
      </c>
      <c r="K22" s="20">
        <v>24</v>
      </c>
      <c r="L22" s="20">
        <v>8</v>
      </c>
      <c r="M22" s="20">
        <v>4</v>
      </c>
      <c r="N22" s="20">
        <v>451</v>
      </c>
      <c r="O22" s="20">
        <v>398</v>
      </c>
      <c r="P22" s="20">
        <v>5</v>
      </c>
      <c r="Q22" s="20">
        <v>0</v>
      </c>
      <c r="R22" s="20">
        <v>2</v>
      </c>
      <c r="S22" s="20">
        <v>1</v>
      </c>
      <c r="T22" s="20">
        <v>6</v>
      </c>
      <c r="U22" s="20">
        <v>0</v>
      </c>
      <c r="V22" s="20">
        <v>1</v>
      </c>
      <c r="W22" s="20">
        <v>4</v>
      </c>
      <c r="X22" s="20">
        <v>554</v>
      </c>
      <c r="Y22" s="20">
        <v>212</v>
      </c>
      <c r="Z22" s="20">
        <v>3</v>
      </c>
      <c r="AA22" s="20">
        <v>0</v>
      </c>
      <c r="AB22" s="20">
        <v>0</v>
      </c>
      <c r="AC22" s="20">
        <v>8</v>
      </c>
      <c r="AD22" s="20">
        <v>190</v>
      </c>
      <c r="AE22" s="20">
        <v>0</v>
      </c>
      <c r="AF22" s="20">
        <v>1203</v>
      </c>
      <c r="AG22" s="20">
        <v>5</v>
      </c>
      <c r="AH22" s="20">
        <v>5</v>
      </c>
      <c r="AI22" s="20">
        <v>4</v>
      </c>
      <c r="AJ22" s="20">
        <v>24</v>
      </c>
      <c r="AK22" s="20">
        <v>4</v>
      </c>
      <c r="AL22" s="20">
        <v>0</v>
      </c>
      <c r="AM22" s="20">
        <v>4</v>
      </c>
      <c r="AN22" s="20">
        <v>207</v>
      </c>
      <c r="AO22" s="20">
        <v>29</v>
      </c>
      <c r="AP22" s="20">
        <v>0</v>
      </c>
      <c r="AQ22" s="21">
        <v>3</v>
      </c>
    </row>
    <row r="23" spans="1:43" s="4" customFormat="1" ht="15" customHeight="1">
      <c r="A23" s="19" t="s">
        <v>151</v>
      </c>
      <c r="B23" s="20">
        <v>0</v>
      </c>
      <c r="C23" s="20">
        <v>1</v>
      </c>
      <c r="D23" s="23">
        <v>0</v>
      </c>
      <c r="E23" s="20">
        <v>1</v>
      </c>
      <c r="F23" s="20">
        <v>0</v>
      </c>
      <c r="G23" s="20">
        <v>1</v>
      </c>
      <c r="H23" s="20">
        <v>67</v>
      </c>
      <c r="I23" s="20">
        <v>0</v>
      </c>
      <c r="J23" s="20">
        <v>1</v>
      </c>
      <c r="K23" s="20">
        <v>10</v>
      </c>
      <c r="L23" s="20">
        <v>1</v>
      </c>
      <c r="M23" s="20">
        <v>0</v>
      </c>
      <c r="N23" s="20">
        <v>134</v>
      </c>
      <c r="O23" s="20">
        <v>140</v>
      </c>
      <c r="P23" s="20">
        <v>1</v>
      </c>
      <c r="Q23" s="20">
        <v>0</v>
      </c>
      <c r="R23" s="20">
        <v>0</v>
      </c>
      <c r="S23" s="20">
        <v>0</v>
      </c>
      <c r="T23" s="20">
        <v>6</v>
      </c>
      <c r="U23" s="20">
        <v>0</v>
      </c>
      <c r="V23" s="20">
        <v>0</v>
      </c>
      <c r="W23" s="20">
        <v>0</v>
      </c>
      <c r="X23" s="20">
        <v>193</v>
      </c>
      <c r="Y23" s="20">
        <v>58</v>
      </c>
      <c r="Z23" s="20">
        <v>1</v>
      </c>
      <c r="AA23" s="20">
        <v>0</v>
      </c>
      <c r="AB23" s="20">
        <v>0</v>
      </c>
      <c r="AC23" s="20">
        <v>2</v>
      </c>
      <c r="AD23" s="20">
        <v>113</v>
      </c>
      <c r="AE23" s="20">
        <v>0</v>
      </c>
      <c r="AF23" s="20">
        <v>317</v>
      </c>
      <c r="AG23" s="20">
        <v>0</v>
      </c>
      <c r="AH23" s="20">
        <v>1</v>
      </c>
      <c r="AI23" s="20">
        <v>2</v>
      </c>
      <c r="AJ23" s="20">
        <v>12</v>
      </c>
      <c r="AK23" s="20">
        <v>2</v>
      </c>
      <c r="AL23" s="20">
        <v>0</v>
      </c>
      <c r="AM23" s="20">
        <v>1</v>
      </c>
      <c r="AN23" s="20">
        <v>88</v>
      </c>
      <c r="AO23" s="20">
        <v>12</v>
      </c>
      <c r="AP23" s="20">
        <v>0</v>
      </c>
      <c r="AQ23" s="21">
        <v>1</v>
      </c>
    </row>
    <row r="24" spans="1:43" s="4" customFormat="1" ht="15" customHeight="1">
      <c r="A24" s="19"/>
      <c r="B24" s="20"/>
      <c r="C24" s="20"/>
      <c r="D24" s="23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1"/>
    </row>
    <row r="25" spans="1:43" s="4" customFormat="1" ht="15" customHeight="1">
      <c r="A25" s="15" t="s">
        <v>238</v>
      </c>
      <c r="B25" s="16">
        <v>13</v>
      </c>
      <c r="C25" s="16">
        <v>67</v>
      </c>
      <c r="D25" s="22">
        <v>96</v>
      </c>
      <c r="E25" s="16">
        <v>94</v>
      </c>
      <c r="F25" s="16">
        <v>23</v>
      </c>
      <c r="G25" s="16">
        <v>60</v>
      </c>
      <c r="H25" s="16">
        <v>2647</v>
      </c>
      <c r="I25" s="16">
        <v>124</v>
      </c>
      <c r="J25" s="16">
        <v>228</v>
      </c>
      <c r="K25" s="16">
        <v>2276</v>
      </c>
      <c r="L25" s="16">
        <v>50</v>
      </c>
      <c r="M25" s="16">
        <v>814</v>
      </c>
      <c r="N25" s="16">
        <v>10081</v>
      </c>
      <c r="O25" s="16">
        <v>6040</v>
      </c>
      <c r="P25" s="16">
        <v>231</v>
      </c>
      <c r="Q25" s="16">
        <v>150</v>
      </c>
      <c r="R25" s="16">
        <v>140</v>
      </c>
      <c r="S25" s="16">
        <v>40</v>
      </c>
      <c r="T25" s="16">
        <v>86</v>
      </c>
      <c r="U25" s="16">
        <v>19</v>
      </c>
      <c r="V25" s="16">
        <v>32</v>
      </c>
      <c r="W25" s="16">
        <v>181</v>
      </c>
      <c r="X25" s="16">
        <v>7147</v>
      </c>
      <c r="Y25" s="16">
        <v>5583</v>
      </c>
      <c r="Z25" s="16">
        <v>95</v>
      </c>
      <c r="AA25" s="16">
        <v>47</v>
      </c>
      <c r="AB25" s="16">
        <v>42</v>
      </c>
      <c r="AC25" s="16">
        <v>168</v>
      </c>
      <c r="AD25" s="16">
        <v>3908</v>
      </c>
      <c r="AE25" s="16">
        <v>350</v>
      </c>
      <c r="AF25" s="16">
        <v>9791</v>
      </c>
      <c r="AG25" s="16">
        <v>296</v>
      </c>
      <c r="AH25" s="16">
        <v>432</v>
      </c>
      <c r="AI25" s="16">
        <v>66</v>
      </c>
      <c r="AJ25" s="16">
        <v>1293</v>
      </c>
      <c r="AK25" s="16">
        <v>42</v>
      </c>
      <c r="AL25" s="16">
        <v>2</v>
      </c>
      <c r="AM25" s="16">
        <v>118</v>
      </c>
      <c r="AN25" s="16">
        <v>2986</v>
      </c>
      <c r="AO25" s="16">
        <v>1283</v>
      </c>
      <c r="AP25" s="16">
        <v>7</v>
      </c>
      <c r="AQ25" s="17">
        <v>211</v>
      </c>
    </row>
    <row r="26" spans="1:43" s="4" customFormat="1" ht="15" customHeight="1">
      <c r="A26" s="19" t="s">
        <v>97</v>
      </c>
      <c r="B26" s="20">
        <v>0</v>
      </c>
      <c r="C26" s="20">
        <v>0</v>
      </c>
      <c r="D26" s="23">
        <v>15</v>
      </c>
      <c r="E26" s="20">
        <v>4</v>
      </c>
      <c r="F26" s="20">
        <v>5</v>
      </c>
      <c r="G26" s="20">
        <v>24</v>
      </c>
      <c r="H26" s="20">
        <v>182</v>
      </c>
      <c r="I26" s="20">
        <v>10</v>
      </c>
      <c r="J26" s="20">
        <v>11</v>
      </c>
      <c r="K26" s="20">
        <v>560</v>
      </c>
      <c r="L26" s="20">
        <v>7</v>
      </c>
      <c r="M26" s="20">
        <v>51</v>
      </c>
      <c r="N26" s="20">
        <v>28</v>
      </c>
      <c r="O26" s="20">
        <v>183</v>
      </c>
      <c r="P26" s="20">
        <v>21</v>
      </c>
      <c r="Q26" s="20">
        <v>9</v>
      </c>
      <c r="R26" s="20">
        <v>12</v>
      </c>
      <c r="S26" s="20">
        <v>0</v>
      </c>
      <c r="T26" s="20">
        <v>1</v>
      </c>
      <c r="U26" s="20">
        <v>0</v>
      </c>
      <c r="V26" s="20">
        <v>0</v>
      </c>
      <c r="W26" s="20">
        <v>48</v>
      </c>
      <c r="X26" s="20">
        <v>540</v>
      </c>
      <c r="Y26" s="20">
        <v>260</v>
      </c>
      <c r="Z26" s="20">
        <v>6</v>
      </c>
      <c r="AA26" s="20">
        <v>4</v>
      </c>
      <c r="AB26" s="20">
        <v>1</v>
      </c>
      <c r="AC26" s="20">
        <v>14</v>
      </c>
      <c r="AD26" s="20">
        <v>117</v>
      </c>
      <c r="AE26" s="20">
        <v>28</v>
      </c>
      <c r="AF26" s="20">
        <v>479</v>
      </c>
      <c r="AG26" s="20">
        <v>33</v>
      </c>
      <c r="AH26" s="20">
        <v>18</v>
      </c>
      <c r="AI26" s="20">
        <v>1</v>
      </c>
      <c r="AJ26" s="20">
        <v>12</v>
      </c>
      <c r="AK26" s="20">
        <v>0</v>
      </c>
      <c r="AL26" s="20">
        <v>0</v>
      </c>
      <c r="AM26" s="20">
        <v>8</v>
      </c>
      <c r="AN26" s="20">
        <v>120</v>
      </c>
      <c r="AO26" s="20">
        <v>74</v>
      </c>
      <c r="AP26" s="20">
        <v>2</v>
      </c>
      <c r="AQ26" s="21">
        <v>4</v>
      </c>
    </row>
    <row r="27" spans="1:43" s="4" customFormat="1" ht="15" customHeight="1">
      <c r="A27" s="19" t="s">
        <v>98</v>
      </c>
      <c r="B27" s="20">
        <v>3</v>
      </c>
      <c r="C27" s="20">
        <v>7</v>
      </c>
      <c r="D27" s="23">
        <v>46</v>
      </c>
      <c r="E27" s="20">
        <v>12</v>
      </c>
      <c r="F27" s="20">
        <v>8</v>
      </c>
      <c r="G27" s="20">
        <v>36</v>
      </c>
      <c r="H27" s="20">
        <v>840</v>
      </c>
      <c r="I27" s="20">
        <v>69</v>
      </c>
      <c r="J27" s="20">
        <v>94</v>
      </c>
      <c r="K27" s="20">
        <v>1327</v>
      </c>
      <c r="L27" s="20">
        <v>15</v>
      </c>
      <c r="M27" s="20">
        <v>164</v>
      </c>
      <c r="N27" s="20">
        <v>1187</v>
      </c>
      <c r="O27" s="20">
        <v>1177</v>
      </c>
      <c r="P27" s="20">
        <v>74</v>
      </c>
      <c r="Q27" s="20">
        <v>115</v>
      </c>
      <c r="R27" s="20">
        <v>87</v>
      </c>
      <c r="S27" s="20">
        <v>0</v>
      </c>
      <c r="T27" s="20">
        <v>5</v>
      </c>
      <c r="U27" s="20">
        <v>3</v>
      </c>
      <c r="V27" s="20">
        <v>8</v>
      </c>
      <c r="W27" s="20">
        <v>32</v>
      </c>
      <c r="X27" s="20">
        <v>1779</v>
      </c>
      <c r="Y27" s="20">
        <v>572</v>
      </c>
      <c r="Z27" s="20">
        <v>20</v>
      </c>
      <c r="AA27" s="20">
        <v>21</v>
      </c>
      <c r="AB27" s="20">
        <v>15</v>
      </c>
      <c r="AC27" s="20">
        <v>40</v>
      </c>
      <c r="AD27" s="20">
        <v>500</v>
      </c>
      <c r="AE27" s="20">
        <v>185</v>
      </c>
      <c r="AF27" s="20">
        <v>916</v>
      </c>
      <c r="AG27" s="20">
        <v>138</v>
      </c>
      <c r="AH27" s="20">
        <v>281</v>
      </c>
      <c r="AI27" s="20">
        <v>19</v>
      </c>
      <c r="AJ27" s="20">
        <v>298</v>
      </c>
      <c r="AK27" s="20">
        <v>10</v>
      </c>
      <c r="AL27" s="20">
        <v>0</v>
      </c>
      <c r="AM27" s="20">
        <v>63</v>
      </c>
      <c r="AN27" s="20">
        <v>368</v>
      </c>
      <c r="AO27" s="20">
        <v>300</v>
      </c>
      <c r="AP27" s="20">
        <v>1</v>
      </c>
      <c r="AQ27" s="21">
        <v>64</v>
      </c>
    </row>
    <row r="28" spans="1:43" s="4" customFormat="1" ht="15" customHeight="1">
      <c r="A28" s="19" t="s">
        <v>99</v>
      </c>
      <c r="B28" s="20">
        <v>1</v>
      </c>
      <c r="C28" s="20">
        <v>19</v>
      </c>
      <c r="D28" s="23">
        <v>13</v>
      </c>
      <c r="E28" s="20">
        <v>18</v>
      </c>
      <c r="F28" s="20">
        <v>7</v>
      </c>
      <c r="G28" s="20">
        <v>0</v>
      </c>
      <c r="H28" s="20">
        <v>365</v>
      </c>
      <c r="I28" s="20">
        <v>34</v>
      </c>
      <c r="J28" s="20">
        <v>55</v>
      </c>
      <c r="K28" s="20">
        <v>129</v>
      </c>
      <c r="L28" s="20">
        <v>11</v>
      </c>
      <c r="M28" s="20">
        <v>154</v>
      </c>
      <c r="N28" s="20">
        <v>1352</v>
      </c>
      <c r="O28" s="20">
        <v>1324</v>
      </c>
      <c r="P28" s="20">
        <v>52</v>
      </c>
      <c r="Q28" s="20">
        <v>26</v>
      </c>
      <c r="R28" s="20">
        <v>33</v>
      </c>
      <c r="S28" s="20">
        <v>1</v>
      </c>
      <c r="T28" s="20">
        <v>6</v>
      </c>
      <c r="U28" s="20">
        <v>1</v>
      </c>
      <c r="V28" s="20">
        <v>24</v>
      </c>
      <c r="W28" s="20">
        <v>35</v>
      </c>
      <c r="X28" s="20">
        <v>1337</v>
      </c>
      <c r="Y28" s="20">
        <v>1189</v>
      </c>
      <c r="Z28" s="20">
        <v>28</v>
      </c>
      <c r="AA28" s="20">
        <v>21</v>
      </c>
      <c r="AB28" s="20">
        <v>17</v>
      </c>
      <c r="AC28" s="20">
        <v>16</v>
      </c>
      <c r="AD28" s="20">
        <v>616</v>
      </c>
      <c r="AE28" s="20">
        <v>89</v>
      </c>
      <c r="AF28" s="20">
        <v>1072</v>
      </c>
      <c r="AG28" s="20">
        <v>76</v>
      </c>
      <c r="AH28" s="20">
        <v>85</v>
      </c>
      <c r="AI28" s="20">
        <v>12</v>
      </c>
      <c r="AJ28" s="20">
        <v>360</v>
      </c>
      <c r="AK28" s="20">
        <v>9</v>
      </c>
      <c r="AL28" s="20">
        <v>0</v>
      </c>
      <c r="AM28" s="20">
        <v>26</v>
      </c>
      <c r="AN28" s="20">
        <v>507</v>
      </c>
      <c r="AO28" s="20">
        <v>409</v>
      </c>
      <c r="AP28" s="20">
        <v>2</v>
      </c>
      <c r="AQ28" s="21">
        <v>49</v>
      </c>
    </row>
    <row r="29" spans="1:43" s="4" customFormat="1" ht="15" customHeight="1">
      <c r="A29" s="19" t="s">
        <v>100</v>
      </c>
      <c r="B29" s="20">
        <v>2</v>
      </c>
      <c r="C29" s="20">
        <v>20</v>
      </c>
      <c r="D29" s="23">
        <v>22</v>
      </c>
      <c r="E29" s="20">
        <v>8</v>
      </c>
      <c r="F29" s="20">
        <v>3</v>
      </c>
      <c r="G29" s="20">
        <v>0</v>
      </c>
      <c r="H29" s="20">
        <v>806</v>
      </c>
      <c r="I29" s="20">
        <v>9</v>
      </c>
      <c r="J29" s="20">
        <v>41</v>
      </c>
      <c r="K29" s="20">
        <v>55</v>
      </c>
      <c r="L29" s="20">
        <v>1</v>
      </c>
      <c r="M29" s="20">
        <v>230</v>
      </c>
      <c r="N29" s="20">
        <v>2193</v>
      </c>
      <c r="O29" s="20">
        <v>1144</v>
      </c>
      <c r="P29" s="20">
        <v>38</v>
      </c>
      <c r="Q29" s="20">
        <v>0</v>
      </c>
      <c r="R29" s="20">
        <v>8</v>
      </c>
      <c r="S29" s="20">
        <v>15</v>
      </c>
      <c r="T29" s="20">
        <v>7</v>
      </c>
      <c r="U29" s="20">
        <v>3</v>
      </c>
      <c r="V29" s="20">
        <v>0</v>
      </c>
      <c r="W29" s="20">
        <v>19</v>
      </c>
      <c r="X29" s="20">
        <v>1032</v>
      </c>
      <c r="Y29" s="20">
        <v>772</v>
      </c>
      <c r="Z29" s="20">
        <v>22</v>
      </c>
      <c r="AA29" s="20">
        <v>0</v>
      </c>
      <c r="AB29" s="20">
        <v>9</v>
      </c>
      <c r="AC29" s="20">
        <v>7</v>
      </c>
      <c r="AD29" s="20">
        <v>463</v>
      </c>
      <c r="AE29" s="20">
        <v>42</v>
      </c>
      <c r="AF29" s="20">
        <v>1593</v>
      </c>
      <c r="AG29" s="20">
        <v>38</v>
      </c>
      <c r="AH29" s="20">
        <v>34</v>
      </c>
      <c r="AI29" s="20">
        <v>16</v>
      </c>
      <c r="AJ29" s="20">
        <v>284</v>
      </c>
      <c r="AK29" s="20">
        <v>3</v>
      </c>
      <c r="AL29" s="20">
        <v>2</v>
      </c>
      <c r="AM29" s="20">
        <v>12</v>
      </c>
      <c r="AN29" s="20">
        <v>943</v>
      </c>
      <c r="AO29" s="20">
        <v>381</v>
      </c>
      <c r="AP29" s="20">
        <v>2</v>
      </c>
      <c r="AQ29" s="21">
        <v>60</v>
      </c>
    </row>
    <row r="30" spans="1:43" s="4" customFormat="1" ht="15" customHeight="1">
      <c r="A30" s="19" t="s">
        <v>101</v>
      </c>
      <c r="B30" s="20">
        <v>7</v>
      </c>
      <c r="C30" s="20">
        <v>21</v>
      </c>
      <c r="D30" s="23">
        <v>0</v>
      </c>
      <c r="E30" s="20">
        <v>52</v>
      </c>
      <c r="F30" s="20">
        <v>0</v>
      </c>
      <c r="G30" s="20">
        <v>0</v>
      </c>
      <c r="H30" s="20">
        <v>454</v>
      </c>
      <c r="I30" s="20">
        <v>2</v>
      </c>
      <c r="J30" s="20">
        <v>27</v>
      </c>
      <c r="K30" s="20">
        <v>205</v>
      </c>
      <c r="L30" s="20">
        <v>16</v>
      </c>
      <c r="M30" s="20">
        <v>215</v>
      </c>
      <c r="N30" s="20">
        <v>5321</v>
      </c>
      <c r="O30" s="20">
        <v>2212</v>
      </c>
      <c r="P30" s="20">
        <v>46</v>
      </c>
      <c r="Q30" s="20">
        <v>0</v>
      </c>
      <c r="R30" s="20">
        <v>0</v>
      </c>
      <c r="S30" s="20">
        <v>24</v>
      </c>
      <c r="T30" s="20">
        <v>67</v>
      </c>
      <c r="U30" s="20">
        <v>12</v>
      </c>
      <c r="V30" s="20">
        <v>0</v>
      </c>
      <c r="W30" s="20">
        <v>47</v>
      </c>
      <c r="X30" s="20">
        <v>2459</v>
      </c>
      <c r="Y30" s="20">
        <v>2790</v>
      </c>
      <c r="Z30" s="20">
        <v>19</v>
      </c>
      <c r="AA30" s="20">
        <v>1</v>
      </c>
      <c r="AB30" s="20">
        <v>0</v>
      </c>
      <c r="AC30" s="20">
        <v>91</v>
      </c>
      <c r="AD30" s="20">
        <v>2212</v>
      </c>
      <c r="AE30" s="20">
        <v>6</v>
      </c>
      <c r="AF30" s="20">
        <v>5731</v>
      </c>
      <c r="AG30" s="20">
        <v>11</v>
      </c>
      <c r="AH30" s="20">
        <v>14</v>
      </c>
      <c r="AI30" s="20">
        <v>18</v>
      </c>
      <c r="AJ30" s="20">
        <v>339</v>
      </c>
      <c r="AK30" s="20">
        <v>20</v>
      </c>
      <c r="AL30" s="20">
        <v>0</v>
      </c>
      <c r="AM30" s="20">
        <v>9</v>
      </c>
      <c r="AN30" s="20">
        <v>1048</v>
      </c>
      <c r="AO30" s="20">
        <v>119</v>
      </c>
      <c r="AP30" s="20">
        <v>0</v>
      </c>
      <c r="AQ30" s="21">
        <v>34</v>
      </c>
    </row>
    <row r="31" spans="1:43" s="7" customFormat="1" ht="15" customHeight="1">
      <c r="A31" s="19"/>
      <c r="B31" s="20"/>
      <c r="C31" s="20"/>
      <c r="D31" s="23"/>
      <c r="E31" s="20"/>
      <c r="F31" s="20"/>
      <c r="G31" s="20"/>
      <c r="H31" s="20"/>
      <c r="I31" s="20"/>
      <c r="J31" s="20"/>
      <c r="K31" s="20"/>
      <c r="L31" s="23"/>
      <c r="M31" s="20"/>
      <c r="N31" s="20"/>
      <c r="O31" s="20"/>
      <c r="P31" s="23"/>
      <c r="Q31" s="20"/>
      <c r="R31" s="20"/>
      <c r="S31" s="23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1"/>
    </row>
    <row r="32" spans="1:43" s="4" customFormat="1" ht="15" customHeight="1">
      <c r="A32" s="15" t="s">
        <v>239</v>
      </c>
      <c r="B32" s="16">
        <v>13</v>
      </c>
      <c r="C32" s="16">
        <v>67</v>
      </c>
      <c r="D32" s="22">
        <v>96</v>
      </c>
      <c r="E32" s="16">
        <v>94</v>
      </c>
      <c r="F32" s="16">
        <v>23</v>
      </c>
      <c r="G32" s="16">
        <v>60</v>
      </c>
      <c r="H32" s="16">
        <v>2647</v>
      </c>
      <c r="I32" s="16">
        <v>124</v>
      </c>
      <c r="J32" s="16">
        <v>228</v>
      </c>
      <c r="K32" s="16">
        <v>2276</v>
      </c>
      <c r="L32" s="16">
        <v>50</v>
      </c>
      <c r="M32" s="16">
        <v>814</v>
      </c>
      <c r="N32" s="16">
        <v>10081</v>
      </c>
      <c r="O32" s="16">
        <v>6040</v>
      </c>
      <c r="P32" s="16">
        <v>231</v>
      </c>
      <c r="Q32" s="16">
        <v>150</v>
      </c>
      <c r="R32" s="16">
        <v>140</v>
      </c>
      <c r="S32" s="16">
        <v>40</v>
      </c>
      <c r="T32" s="16">
        <v>86</v>
      </c>
      <c r="U32" s="16">
        <v>19</v>
      </c>
      <c r="V32" s="16">
        <v>32</v>
      </c>
      <c r="W32" s="16">
        <v>181</v>
      </c>
      <c r="X32" s="16">
        <v>7147</v>
      </c>
      <c r="Y32" s="16">
        <v>5583</v>
      </c>
      <c r="Z32" s="16">
        <v>95</v>
      </c>
      <c r="AA32" s="16">
        <v>47</v>
      </c>
      <c r="AB32" s="16">
        <v>42</v>
      </c>
      <c r="AC32" s="16">
        <v>168</v>
      </c>
      <c r="AD32" s="16">
        <v>3908</v>
      </c>
      <c r="AE32" s="16">
        <v>350</v>
      </c>
      <c r="AF32" s="16">
        <v>9791</v>
      </c>
      <c r="AG32" s="16">
        <v>296</v>
      </c>
      <c r="AH32" s="16">
        <v>432</v>
      </c>
      <c r="AI32" s="16">
        <v>66</v>
      </c>
      <c r="AJ32" s="16">
        <v>1293</v>
      </c>
      <c r="AK32" s="16">
        <v>42</v>
      </c>
      <c r="AL32" s="16">
        <v>2</v>
      </c>
      <c r="AM32" s="16">
        <v>118</v>
      </c>
      <c r="AN32" s="16">
        <v>2986</v>
      </c>
      <c r="AO32" s="16">
        <v>1283</v>
      </c>
      <c r="AP32" s="16">
        <v>7</v>
      </c>
      <c r="AQ32" s="17">
        <v>211</v>
      </c>
    </row>
    <row r="33" spans="1:43" s="4" customFormat="1" ht="15" customHeight="1">
      <c r="A33" s="19" t="s">
        <v>102</v>
      </c>
      <c r="B33" s="20">
        <v>0</v>
      </c>
      <c r="C33" s="20">
        <v>0</v>
      </c>
      <c r="D33" s="23">
        <v>3</v>
      </c>
      <c r="E33" s="20">
        <v>2</v>
      </c>
      <c r="F33" s="20">
        <v>0</v>
      </c>
      <c r="G33" s="20">
        <v>1</v>
      </c>
      <c r="H33" s="20">
        <v>303</v>
      </c>
      <c r="I33" s="20">
        <v>1</v>
      </c>
      <c r="J33" s="20">
        <v>0</v>
      </c>
      <c r="K33" s="20">
        <v>0</v>
      </c>
      <c r="L33" s="20">
        <v>3</v>
      </c>
      <c r="M33" s="20">
        <v>29</v>
      </c>
      <c r="N33" s="20">
        <v>1020</v>
      </c>
      <c r="O33" s="20">
        <v>753</v>
      </c>
      <c r="P33" s="20">
        <v>8</v>
      </c>
      <c r="Q33" s="20">
        <v>0</v>
      </c>
      <c r="R33" s="20">
        <v>4</v>
      </c>
      <c r="S33" s="20">
        <v>4</v>
      </c>
      <c r="T33" s="20">
        <v>0</v>
      </c>
      <c r="U33" s="20">
        <v>0</v>
      </c>
      <c r="V33" s="20">
        <v>1</v>
      </c>
      <c r="W33" s="20">
        <v>2</v>
      </c>
      <c r="X33" s="20">
        <v>141</v>
      </c>
      <c r="Y33" s="20">
        <v>265</v>
      </c>
      <c r="Z33" s="20">
        <v>0</v>
      </c>
      <c r="AA33" s="20">
        <v>0</v>
      </c>
      <c r="AB33" s="20">
        <v>0</v>
      </c>
      <c r="AC33" s="20">
        <v>0</v>
      </c>
      <c r="AD33" s="20">
        <v>574</v>
      </c>
      <c r="AE33" s="20">
        <v>5</v>
      </c>
      <c r="AF33" s="20">
        <v>1663</v>
      </c>
      <c r="AG33" s="20">
        <v>10</v>
      </c>
      <c r="AH33" s="20">
        <v>7</v>
      </c>
      <c r="AI33" s="20">
        <v>2</v>
      </c>
      <c r="AJ33" s="20">
        <v>40</v>
      </c>
      <c r="AK33" s="20">
        <v>1</v>
      </c>
      <c r="AL33" s="20">
        <v>0</v>
      </c>
      <c r="AM33" s="20">
        <v>3</v>
      </c>
      <c r="AN33" s="20">
        <v>296</v>
      </c>
      <c r="AO33" s="20">
        <v>24</v>
      </c>
      <c r="AP33" s="20">
        <v>0</v>
      </c>
      <c r="AQ33" s="21">
        <v>6</v>
      </c>
    </row>
    <row r="34" spans="1:43" s="4" customFormat="1" ht="15" customHeight="1">
      <c r="A34" s="19" t="s">
        <v>103</v>
      </c>
      <c r="B34" s="20">
        <v>0</v>
      </c>
      <c r="C34" s="20">
        <v>35</v>
      </c>
      <c r="D34" s="23">
        <v>30</v>
      </c>
      <c r="E34" s="20">
        <v>53</v>
      </c>
      <c r="F34" s="20">
        <v>6</v>
      </c>
      <c r="G34" s="20">
        <v>22</v>
      </c>
      <c r="H34" s="20">
        <v>1046</v>
      </c>
      <c r="I34" s="20">
        <v>15</v>
      </c>
      <c r="J34" s="20">
        <v>158</v>
      </c>
      <c r="K34" s="20">
        <v>526</v>
      </c>
      <c r="L34" s="20">
        <v>20</v>
      </c>
      <c r="M34" s="20">
        <v>373</v>
      </c>
      <c r="N34" s="20">
        <v>4809</v>
      </c>
      <c r="O34" s="20">
        <v>1957</v>
      </c>
      <c r="P34" s="20">
        <v>45</v>
      </c>
      <c r="Q34" s="20">
        <v>23</v>
      </c>
      <c r="R34" s="20">
        <v>28</v>
      </c>
      <c r="S34" s="20">
        <v>21</v>
      </c>
      <c r="T34" s="20">
        <v>44</v>
      </c>
      <c r="U34" s="20">
        <v>5</v>
      </c>
      <c r="V34" s="20">
        <v>9</v>
      </c>
      <c r="W34" s="20">
        <v>34</v>
      </c>
      <c r="X34" s="20">
        <v>2976</v>
      </c>
      <c r="Y34" s="20">
        <v>3020</v>
      </c>
      <c r="Z34" s="20">
        <v>2</v>
      </c>
      <c r="AA34" s="20">
        <v>3</v>
      </c>
      <c r="AB34" s="20">
        <v>5</v>
      </c>
      <c r="AC34" s="20">
        <v>0</v>
      </c>
      <c r="AD34" s="20">
        <v>2126</v>
      </c>
      <c r="AE34" s="20">
        <v>131</v>
      </c>
      <c r="AF34" s="20">
        <v>3598</v>
      </c>
      <c r="AG34" s="20">
        <v>163</v>
      </c>
      <c r="AH34" s="20">
        <v>193</v>
      </c>
      <c r="AI34" s="20">
        <v>16</v>
      </c>
      <c r="AJ34" s="20">
        <v>643</v>
      </c>
      <c r="AK34" s="20">
        <v>21</v>
      </c>
      <c r="AL34" s="20">
        <v>0</v>
      </c>
      <c r="AM34" s="20">
        <v>15</v>
      </c>
      <c r="AN34" s="20">
        <v>1256</v>
      </c>
      <c r="AO34" s="20">
        <v>520</v>
      </c>
      <c r="AP34" s="20">
        <v>0</v>
      </c>
      <c r="AQ34" s="21">
        <v>104</v>
      </c>
    </row>
    <row r="35" spans="1:43" s="4" customFormat="1" ht="15" customHeight="1">
      <c r="A35" s="19" t="s">
        <v>104</v>
      </c>
      <c r="B35" s="20">
        <v>13</v>
      </c>
      <c r="C35" s="20">
        <v>32</v>
      </c>
      <c r="D35" s="23">
        <v>63</v>
      </c>
      <c r="E35" s="20">
        <v>39</v>
      </c>
      <c r="F35" s="20">
        <v>17</v>
      </c>
      <c r="G35" s="20">
        <v>37</v>
      </c>
      <c r="H35" s="20">
        <v>1298</v>
      </c>
      <c r="I35" s="20">
        <v>108</v>
      </c>
      <c r="J35" s="20">
        <v>70</v>
      </c>
      <c r="K35" s="20">
        <v>1750</v>
      </c>
      <c r="L35" s="20">
        <v>27</v>
      </c>
      <c r="M35" s="20">
        <v>412</v>
      </c>
      <c r="N35" s="20">
        <v>4252</v>
      </c>
      <c r="O35" s="20">
        <v>3330</v>
      </c>
      <c r="P35" s="20">
        <v>178</v>
      </c>
      <c r="Q35" s="20">
        <v>127</v>
      </c>
      <c r="R35" s="20">
        <v>108</v>
      </c>
      <c r="S35" s="20">
        <v>15</v>
      </c>
      <c r="T35" s="20">
        <v>42</v>
      </c>
      <c r="U35" s="20">
        <v>14</v>
      </c>
      <c r="V35" s="20">
        <v>22</v>
      </c>
      <c r="W35" s="20">
        <v>145</v>
      </c>
      <c r="X35" s="20">
        <v>4030</v>
      </c>
      <c r="Y35" s="20">
        <v>2298</v>
      </c>
      <c r="Z35" s="20">
        <v>93</v>
      </c>
      <c r="AA35" s="20">
        <v>44</v>
      </c>
      <c r="AB35" s="20">
        <v>37</v>
      </c>
      <c r="AC35" s="20">
        <v>168</v>
      </c>
      <c r="AD35" s="20">
        <v>1208</v>
      </c>
      <c r="AE35" s="20">
        <v>214</v>
      </c>
      <c r="AF35" s="20">
        <v>4530</v>
      </c>
      <c r="AG35" s="20">
        <v>123</v>
      </c>
      <c r="AH35" s="20">
        <v>232</v>
      </c>
      <c r="AI35" s="20">
        <v>48</v>
      </c>
      <c r="AJ35" s="20">
        <v>610</v>
      </c>
      <c r="AK35" s="20">
        <v>20</v>
      </c>
      <c r="AL35" s="20">
        <v>2</v>
      </c>
      <c r="AM35" s="20">
        <v>100</v>
      </c>
      <c r="AN35" s="20">
        <v>1434</v>
      </c>
      <c r="AO35" s="20">
        <v>739</v>
      </c>
      <c r="AP35" s="20">
        <v>7</v>
      </c>
      <c r="AQ35" s="21">
        <v>101</v>
      </c>
    </row>
    <row r="36" spans="1:43" s="4" customFormat="1" ht="15" customHeight="1">
      <c r="A36" s="19"/>
      <c r="B36" s="20"/>
      <c r="C36" s="20"/>
      <c r="D36" s="23"/>
      <c r="E36" s="20"/>
      <c r="F36" s="20"/>
      <c r="G36" s="20"/>
      <c r="H36" s="20"/>
      <c r="I36" s="20"/>
      <c r="J36" s="20"/>
      <c r="K36" s="20"/>
      <c r="L36" s="23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1"/>
    </row>
    <row r="37" spans="1:43" s="4" customFormat="1" ht="15" customHeight="1">
      <c r="A37" s="15" t="s">
        <v>105</v>
      </c>
      <c r="B37" s="16">
        <v>0</v>
      </c>
      <c r="C37" s="16">
        <v>0</v>
      </c>
      <c r="D37" s="22">
        <v>0</v>
      </c>
      <c r="E37" s="16">
        <v>0</v>
      </c>
      <c r="F37" s="16">
        <v>0</v>
      </c>
      <c r="G37" s="16">
        <v>0</v>
      </c>
      <c r="H37" s="16">
        <v>6</v>
      </c>
      <c r="I37" s="16">
        <v>34</v>
      </c>
      <c r="J37" s="16">
        <v>153</v>
      </c>
      <c r="K37" s="16">
        <v>0</v>
      </c>
      <c r="L37" s="16">
        <v>0</v>
      </c>
      <c r="M37" s="16">
        <v>14</v>
      </c>
      <c r="N37" s="16">
        <v>11608</v>
      </c>
      <c r="O37" s="16">
        <v>3119</v>
      </c>
      <c r="P37" s="16">
        <v>624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27</v>
      </c>
      <c r="X37" s="16">
        <v>2244</v>
      </c>
      <c r="Y37" s="16">
        <v>375</v>
      </c>
      <c r="Z37" s="16">
        <v>0</v>
      </c>
      <c r="AA37" s="16">
        <v>0</v>
      </c>
      <c r="AB37" s="16">
        <v>0</v>
      </c>
      <c r="AC37" s="16">
        <v>6</v>
      </c>
      <c r="AD37" s="16">
        <v>1</v>
      </c>
      <c r="AE37" s="16">
        <v>0</v>
      </c>
      <c r="AF37" s="16">
        <v>11136</v>
      </c>
      <c r="AG37" s="16">
        <v>0</v>
      </c>
      <c r="AH37" s="16">
        <v>2</v>
      </c>
      <c r="AI37" s="16">
        <v>321</v>
      </c>
      <c r="AJ37" s="16">
        <v>238</v>
      </c>
      <c r="AK37" s="16">
        <v>0</v>
      </c>
      <c r="AL37" s="16">
        <v>0</v>
      </c>
      <c r="AM37" s="16">
        <v>2</v>
      </c>
      <c r="AN37" s="16">
        <v>17</v>
      </c>
      <c r="AO37" s="16">
        <v>40</v>
      </c>
      <c r="AP37" s="16">
        <v>0</v>
      </c>
      <c r="AQ37" s="17">
        <v>0</v>
      </c>
    </row>
    <row r="38" spans="1:43" s="7" customFormat="1" ht="15" customHeight="1">
      <c r="A38" s="19" t="s">
        <v>106</v>
      </c>
      <c r="B38" s="20">
        <v>0</v>
      </c>
      <c r="C38" s="20">
        <v>0</v>
      </c>
      <c r="D38" s="23">
        <v>0</v>
      </c>
      <c r="E38" s="20">
        <v>0</v>
      </c>
      <c r="F38" s="20">
        <v>0</v>
      </c>
      <c r="G38" s="20">
        <v>0</v>
      </c>
      <c r="H38" s="20">
        <v>5</v>
      </c>
      <c r="I38" s="20">
        <v>0</v>
      </c>
      <c r="J38" s="20">
        <v>68</v>
      </c>
      <c r="K38" s="20">
        <v>0</v>
      </c>
      <c r="L38" s="20">
        <v>0</v>
      </c>
      <c r="M38" s="20">
        <v>1</v>
      </c>
      <c r="N38" s="20">
        <v>53</v>
      </c>
      <c r="O38" s="20">
        <v>597</v>
      </c>
      <c r="P38" s="20">
        <v>189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27</v>
      </c>
      <c r="X38" s="20">
        <v>150</v>
      </c>
      <c r="Y38" s="20">
        <v>47</v>
      </c>
      <c r="Z38" s="20">
        <v>0</v>
      </c>
      <c r="AA38" s="20">
        <v>0</v>
      </c>
      <c r="AB38" s="20">
        <v>0</v>
      </c>
      <c r="AC38" s="20">
        <v>6</v>
      </c>
      <c r="AD38" s="20">
        <v>1</v>
      </c>
      <c r="AE38" s="20">
        <v>0</v>
      </c>
      <c r="AF38" s="20">
        <v>700</v>
      </c>
      <c r="AG38" s="20">
        <v>0</v>
      </c>
      <c r="AH38" s="20">
        <v>2</v>
      </c>
      <c r="AI38" s="20">
        <v>0</v>
      </c>
      <c r="AJ38" s="20">
        <v>0</v>
      </c>
      <c r="AK38" s="20">
        <v>0</v>
      </c>
      <c r="AL38" s="20">
        <v>0</v>
      </c>
      <c r="AM38" s="20">
        <v>2</v>
      </c>
      <c r="AN38" s="20">
        <v>17</v>
      </c>
      <c r="AO38" s="20">
        <v>0</v>
      </c>
      <c r="AP38" s="20">
        <v>0</v>
      </c>
      <c r="AQ38" s="21">
        <v>0</v>
      </c>
    </row>
    <row r="39" spans="1:43" s="4" customFormat="1" ht="15" customHeight="1">
      <c r="A39" s="19" t="s">
        <v>107</v>
      </c>
      <c r="B39" s="20">
        <v>0</v>
      </c>
      <c r="C39" s="20">
        <v>0</v>
      </c>
      <c r="D39" s="23">
        <v>0</v>
      </c>
      <c r="E39" s="20">
        <v>0</v>
      </c>
      <c r="F39" s="20">
        <v>0</v>
      </c>
      <c r="G39" s="20">
        <v>0</v>
      </c>
      <c r="H39" s="20">
        <v>1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11498</v>
      </c>
      <c r="O39" s="20">
        <v>860</v>
      </c>
      <c r="P39" s="20">
        <v>115</v>
      </c>
      <c r="Q39" s="20">
        <v>0</v>
      </c>
      <c r="R39" s="20">
        <v>0</v>
      </c>
      <c r="S39" s="20">
        <v>0</v>
      </c>
      <c r="T39" s="20">
        <v>0</v>
      </c>
      <c r="U39" s="20">
        <v>0</v>
      </c>
      <c r="V39" s="20">
        <v>0</v>
      </c>
      <c r="W39" s="20">
        <v>0</v>
      </c>
      <c r="X39" s="20">
        <v>1824</v>
      </c>
      <c r="Y39" s="20">
        <v>4</v>
      </c>
      <c r="Z39" s="20">
        <v>0</v>
      </c>
      <c r="AA39" s="20">
        <v>0</v>
      </c>
      <c r="AB39" s="20">
        <v>0</v>
      </c>
      <c r="AC39" s="20">
        <v>0</v>
      </c>
      <c r="AD39" s="20">
        <v>0</v>
      </c>
      <c r="AE39" s="20">
        <v>0</v>
      </c>
      <c r="AF39" s="20">
        <v>3290</v>
      </c>
      <c r="AG39" s="20">
        <v>0</v>
      </c>
      <c r="AH39" s="20">
        <v>0</v>
      </c>
      <c r="AI39" s="20">
        <v>105</v>
      </c>
      <c r="AJ39" s="20">
        <v>52</v>
      </c>
      <c r="AK39" s="20">
        <v>0</v>
      </c>
      <c r="AL39" s="20">
        <v>0</v>
      </c>
      <c r="AM39" s="20">
        <v>0</v>
      </c>
      <c r="AN39" s="20">
        <v>0</v>
      </c>
      <c r="AO39" s="20">
        <v>0</v>
      </c>
      <c r="AP39" s="20">
        <v>0</v>
      </c>
      <c r="AQ39" s="21">
        <v>0</v>
      </c>
    </row>
    <row r="40" spans="1:43" s="4" customFormat="1" ht="15" customHeight="1">
      <c r="A40" s="19" t="s">
        <v>108</v>
      </c>
      <c r="B40" s="20">
        <v>0</v>
      </c>
      <c r="C40" s="20">
        <v>0</v>
      </c>
      <c r="D40" s="23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488</v>
      </c>
      <c r="P40" s="20">
        <v>231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181</v>
      </c>
      <c r="Y40" s="20">
        <v>95</v>
      </c>
      <c r="Z40" s="20">
        <v>0</v>
      </c>
      <c r="AA40" s="20">
        <v>0</v>
      </c>
      <c r="AB40" s="20">
        <v>0</v>
      </c>
      <c r="AC40" s="20">
        <v>0</v>
      </c>
      <c r="AD40" s="20">
        <v>0</v>
      </c>
      <c r="AE40" s="20">
        <v>0</v>
      </c>
      <c r="AF40" s="20">
        <v>178</v>
      </c>
      <c r="AG40" s="20">
        <v>0</v>
      </c>
      <c r="AH40" s="20">
        <v>0</v>
      </c>
      <c r="AI40" s="20">
        <v>0</v>
      </c>
      <c r="AJ40" s="20">
        <v>0</v>
      </c>
      <c r="AK40" s="20">
        <v>0</v>
      </c>
      <c r="AL40" s="20">
        <v>0</v>
      </c>
      <c r="AM40" s="20">
        <v>0</v>
      </c>
      <c r="AN40" s="20">
        <v>0</v>
      </c>
      <c r="AO40" s="20">
        <v>0</v>
      </c>
      <c r="AP40" s="20">
        <v>0</v>
      </c>
      <c r="AQ40" s="21">
        <v>0</v>
      </c>
    </row>
    <row r="41" spans="1:43" s="4" customFormat="1" ht="15" customHeight="1">
      <c r="A41" s="19" t="s">
        <v>109</v>
      </c>
      <c r="B41" s="20">
        <v>0</v>
      </c>
      <c r="C41" s="20">
        <v>0</v>
      </c>
      <c r="D41" s="23">
        <v>0</v>
      </c>
      <c r="E41" s="20">
        <v>0</v>
      </c>
      <c r="F41" s="20">
        <v>0</v>
      </c>
      <c r="G41" s="20">
        <v>0</v>
      </c>
      <c r="H41" s="20">
        <v>0</v>
      </c>
      <c r="I41" s="20">
        <v>34</v>
      </c>
      <c r="J41" s="20">
        <v>85</v>
      </c>
      <c r="K41" s="20">
        <v>0</v>
      </c>
      <c r="L41" s="20">
        <v>0</v>
      </c>
      <c r="M41" s="20">
        <v>13</v>
      </c>
      <c r="N41" s="20">
        <v>57</v>
      </c>
      <c r="O41" s="20">
        <v>1174</v>
      </c>
      <c r="P41" s="20">
        <v>89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89</v>
      </c>
      <c r="Y41" s="20">
        <v>229</v>
      </c>
      <c r="Z41" s="20">
        <v>0</v>
      </c>
      <c r="AA41" s="20">
        <v>0</v>
      </c>
      <c r="AB41" s="20">
        <v>0</v>
      </c>
      <c r="AC41" s="20">
        <v>0</v>
      </c>
      <c r="AD41" s="20">
        <v>0</v>
      </c>
      <c r="AE41" s="20">
        <v>0</v>
      </c>
      <c r="AF41" s="20">
        <v>6968</v>
      </c>
      <c r="AG41" s="20">
        <v>0</v>
      </c>
      <c r="AH41" s="20">
        <v>0</v>
      </c>
      <c r="AI41" s="20">
        <v>216</v>
      </c>
      <c r="AJ41" s="20">
        <v>186</v>
      </c>
      <c r="AK41" s="20">
        <v>0</v>
      </c>
      <c r="AL41" s="20">
        <v>0</v>
      </c>
      <c r="AM41" s="20">
        <v>0</v>
      </c>
      <c r="AN41" s="20">
        <v>0</v>
      </c>
      <c r="AO41" s="20">
        <v>40</v>
      </c>
      <c r="AP41" s="20">
        <v>0</v>
      </c>
      <c r="AQ41" s="21">
        <v>0</v>
      </c>
    </row>
    <row r="42" spans="1:43" s="4" customFormat="1" ht="15" customHeight="1">
      <c r="A42" s="19"/>
      <c r="B42" s="20"/>
      <c r="C42" s="20"/>
      <c r="D42" s="23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1"/>
    </row>
    <row r="43" spans="1:43" s="7" customFormat="1" ht="15" customHeight="1">
      <c r="A43" s="24" t="s">
        <v>110</v>
      </c>
      <c r="B43" s="25">
        <v>13</v>
      </c>
      <c r="C43" s="25">
        <v>67</v>
      </c>
      <c r="D43" s="33">
        <v>96</v>
      </c>
      <c r="E43" s="25">
        <v>94</v>
      </c>
      <c r="F43" s="25">
        <v>23</v>
      </c>
      <c r="G43" s="25">
        <v>60</v>
      </c>
      <c r="H43" s="25">
        <v>2653</v>
      </c>
      <c r="I43" s="25">
        <v>158</v>
      </c>
      <c r="J43" s="25">
        <v>381</v>
      </c>
      <c r="K43" s="25">
        <v>2276</v>
      </c>
      <c r="L43" s="25">
        <v>50</v>
      </c>
      <c r="M43" s="25">
        <v>828</v>
      </c>
      <c r="N43" s="25">
        <v>21689</v>
      </c>
      <c r="O43" s="25">
        <v>9159</v>
      </c>
      <c r="P43" s="25">
        <v>855</v>
      </c>
      <c r="Q43" s="25">
        <v>150</v>
      </c>
      <c r="R43" s="25">
        <v>140</v>
      </c>
      <c r="S43" s="25">
        <v>40</v>
      </c>
      <c r="T43" s="25">
        <v>86</v>
      </c>
      <c r="U43" s="25">
        <v>19</v>
      </c>
      <c r="V43" s="25">
        <v>32</v>
      </c>
      <c r="W43" s="25">
        <v>208</v>
      </c>
      <c r="X43" s="25">
        <v>9391</v>
      </c>
      <c r="Y43" s="25">
        <v>5958</v>
      </c>
      <c r="Z43" s="25">
        <v>95</v>
      </c>
      <c r="AA43" s="25">
        <v>47</v>
      </c>
      <c r="AB43" s="25">
        <v>42</v>
      </c>
      <c r="AC43" s="25">
        <v>174</v>
      </c>
      <c r="AD43" s="25">
        <v>3909</v>
      </c>
      <c r="AE43" s="25">
        <v>350</v>
      </c>
      <c r="AF43" s="25">
        <v>20927</v>
      </c>
      <c r="AG43" s="25">
        <v>296</v>
      </c>
      <c r="AH43" s="25">
        <v>434</v>
      </c>
      <c r="AI43" s="25">
        <v>387</v>
      </c>
      <c r="AJ43" s="25">
        <v>1531</v>
      </c>
      <c r="AK43" s="25">
        <v>42</v>
      </c>
      <c r="AL43" s="25">
        <v>2</v>
      </c>
      <c r="AM43" s="25">
        <v>120</v>
      </c>
      <c r="AN43" s="25">
        <v>3003</v>
      </c>
      <c r="AO43" s="25">
        <v>1323</v>
      </c>
      <c r="AP43" s="25">
        <v>7</v>
      </c>
      <c r="AQ43" s="26">
        <v>211</v>
      </c>
    </row>
    <row r="44" spans="1:43" s="4" customFormat="1" ht="15" customHeight="1"/>
    <row r="45" spans="1:43" s="4" customFormat="1" ht="15" customHeight="1"/>
    <row r="46" spans="1:43" s="4" customFormat="1" ht="15" customHeight="1">
      <c r="A46" s="4" t="s">
        <v>152</v>
      </c>
    </row>
    <row r="47" spans="1:43" s="4" customFormat="1" ht="15" customHeight="1"/>
    <row r="48" spans="1:43" s="4" customFormat="1" ht="15" customHeight="1"/>
    <row r="49" spans="16161:16162" s="7" customFormat="1" ht="15" customHeight="1"/>
    <row r="50" spans="16161:16162" ht="15" customHeight="1">
      <c r="WWO50" s="4"/>
      <c r="WWP50" s="4"/>
    </row>
    <row r="51" spans="16161:16162" ht="15" customHeight="1">
      <c r="WWO51" s="4"/>
      <c r="WWP51" s="4"/>
    </row>
    <row r="52" spans="16161:16162" ht="15" customHeight="1">
      <c r="WWO52" s="4"/>
      <c r="WWP52" s="4"/>
    </row>
    <row r="53" spans="16161:16162">
      <c r="WWO53" s="4"/>
      <c r="WWP53" s="4"/>
    </row>
    <row r="54" spans="16161:16162">
      <c r="WWO54" s="4"/>
      <c r="WWP54" s="4"/>
    </row>
    <row r="55" spans="16161:16162">
      <c r="WWO55" s="4"/>
      <c r="WWP55" s="4"/>
    </row>
    <row r="56" spans="16161:16162">
      <c r="WWO56" s="4"/>
      <c r="WWP56" s="4"/>
    </row>
    <row r="57" spans="16161:16162">
      <c r="WWO57" s="4"/>
      <c r="WWP57" s="4"/>
    </row>
    <row r="58" spans="16161:16162">
      <c r="WWO58" s="4"/>
      <c r="WWP58" s="4"/>
    </row>
    <row r="59" spans="16161:16162">
      <c r="WWO59" s="4"/>
      <c r="WWP59" s="4"/>
    </row>
    <row r="60" spans="16161:16162">
      <c r="WWO60" s="4"/>
      <c r="WWP60" s="4"/>
    </row>
    <row r="61" spans="16161:16162">
      <c r="WWO61" s="4"/>
      <c r="WWP61" s="4"/>
    </row>
    <row r="62" spans="16161:16162">
      <c r="WWO62" s="4"/>
      <c r="WWP62" s="4"/>
    </row>
    <row r="63" spans="16161:16162">
      <c r="WWO63" s="4"/>
      <c r="WWP63" s="4"/>
    </row>
    <row r="64" spans="16161:16162">
      <c r="WWO64" s="4"/>
      <c r="WWP64" s="4"/>
    </row>
    <row r="65" spans="2:43 16161:16162">
      <c r="WWO65" s="4"/>
      <c r="WWP65" s="4"/>
    </row>
    <row r="66" spans="2:43 16161:16162">
      <c r="B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WWO66" s="4"/>
      <c r="WWP66" s="4"/>
    </row>
    <row r="67" spans="2:43 16161:16162">
      <c r="B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WWO67" s="4"/>
      <c r="WWP67" s="4"/>
    </row>
    <row r="68" spans="2:43 16161:16162">
      <c r="B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WWO68" s="4"/>
      <c r="WWP68" s="4"/>
    </row>
    <row r="69" spans="2:43 16161:16162">
      <c r="B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WWO69" s="4"/>
      <c r="WWP69" s="4"/>
    </row>
    <row r="70" spans="2:43 16161:16162">
      <c r="B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WWO70" s="4"/>
      <c r="WWP70" s="4"/>
    </row>
    <row r="71" spans="2:43 16161:16162">
      <c r="WWO71" s="4"/>
      <c r="WWP71" s="4"/>
    </row>
    <row r="72" spans="2:43 16161:16162">
      <c r="WWO72" s="4"/>
      <c r="WWP72" s="4"/>
    </row>
    <row r="73" spans="2:43 16161:16162">
      <c r="B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WWO73" s="4"/>
      <c r="WWP73" s="4"/>
    </row>
    <row r="74" spans="2:43 16161:16162">
      <c r="B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WWO74" s="4"/>
      <c r="WWP74" s="4"/>
    </row>
    <row r="75" spans="2:43 16161:16162">
      <c r="WWO75" s="4"/>
      <c r="WWP75" s="4"/>
    </row>
    <row r="76" spans="2:43 16161:16162">
      <c r="WWO76" s="4"/>
      <c r="WWP76" s="4"/>
    </row>
    <row r="77" spans="2:43 16161:16162">
      <c r="B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WWO77" s="4"/>
      <c r="WWP77" s="4"/>
    </row>
    <row r="78" spans="2:43 16161:16162">
      <c r="B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WWO78" s="4"/>
      <c r="WWP78" s="4"/>
    </row>
    <row r="79" spans="2:43 16161:16162">
      <c r="B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WWO79" s="4"/>
      <c r="WWP79" s="4"/>
    </row>
    <row r="80" spans="2:43 16161:16162">
      <c r="B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WWO80" s="4"/>
      <c r="WWP80" s="4"/>
    </row>
    <row r="81" spans="2:43 16161:16162">
      <c r="B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WWO81" s="4"/>
      <c r="WWP81" s="4"/>
    </row>
    <row r="82" spans="2:43 16161:16162">
      <c r="B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WWO82" s="4"/>
      <c r="WWP82" s="4"/>
    </row>
    <row r="83" spans="2:43 16161:16162">
      <c r="B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WWO83" s="4"/>
      <c r="WWP83" s="4"/>
    </row>
    <row r="84" spans="2:43 16161:16162">
      <c r="WWO84" s="4"/>
      <c r="WWP84" s="4"/>
    </row>
    <row r="85" spans="2:43 16161:16162">
      <c r="WWO85" s="4"/>
      <c r="WWP85" s="4"/>
    </row>
    <row r="86" spans="2:43 16161:16162">
      <c r="B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WWO86" s="4"/>
      <c r="WWP86" s="4"/>
    </row>
    <row r="87" spans="2:43 16161:16162">
      <c r="B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WWO87" s="4"/>
      <c r="WWP87" s="4"/>
    </row>
    <row r="88" spans="2:43 16161:16162">
      <c r="B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WWO88" s="4"/>
      <c r="WWP88" s="4"/>
    </row>
    <row r="89" spans="2:43 16161:16162">
      <c r="B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WWO89" s="4"/>
      <c r="WWP89" s="4"/>
    </row>
    <row r="90" spans="2:43 16161:16162">
      <c r="B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WWO90" s="4"/>
      <c r="WWP90" s="4"/>
    </row>
  </sheetData>
  <conditionalFormatting sqref="F44:F45">
    <cfRule type="cellIs" dxfId="13" priority="1" stopIfTrue="1" operator="equal">
      <formula>"OK!"</formula>
    </cfRule>
    <cfRule type="cellIs" dxfId="12" priority="2" stopIfTrue="1" operator="equal">
      <formula>"NOT OK!"</formula>
    </cfRule>
  </conditionalFormatting>
  <printOptions horizontalCentered="1" verticalCentered="1"/>
  <pageMargins left="0.39370078740157483" right="0.51181102362204722" top="0.27559055118110237" bottom="0.15748031496062992" header="0.15748031496062992" footer="0.11811023622047245"/>
  <pageSetup paperSize="9" scale="74" firstPageNumber="139" fitToWidth="3" orientation="landscape" useFirstPageNumber="1" horizontalDpi="4294967294" verticalDpi="0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XH84"/>
  <sheetViews>
    <sheetView showGridLines="0" workbookViewId="0">
      <selection activeCell="A30" sqref="A30"/>
    </sheetView>
  </sheetViews>
  <sheetFormatPr defaultColWidth="4.7109375" defaultRowHeight="15" customHeight="1"/>
  <cols>
    <col min="1" max="1" width="24" style="4" customWidth="1"/>
    <col min="2" max="46" width="9.42578125" style="4" customWidth="1"/>
    <col min="47" max="16178" width="4.7109375" style="4"/>
    <col min="16179" max="16180" width="4.7109375" style="28"/>
    <col min="16181" max="16384" width="4.7109375" style="4"/>
  </cols>
  <sheetData>
    <row r="1" spans="1:46 16179:16180" ht="15" customHeight="1">
      <c r="A1" s="7" t="s">
        <v>81</v>
      </c>
      <c r="WXG1" s="4"/>
      <c r="WXH1" s="4"/>
    </row>
    <row r="2" spans="1:46 16179:16180" ht="15" customHeight="1">
      <c r="A2" s="7"/>
      <c r="WXG2" s="4"/>
      <c r="WXH2" s="4"/>
    </row>
    <row r="3" spans="1:46 16179:16180" ht="15" customHeight="1">
      <c r="A3" s="8" t="s">
        <v>202</v>
      </c>
      <c r="WXG3" s="4"/>
      <c r="WXH3" s="4"/>
    </row>
    <row r="4" spans="1:46 16179:16180" ht="15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WXG4" s="4"/>
      <c r="WXH4" s="4"/>
    </row>
    <row r="5" spans="1:46 16179:16180" ht="30" customHeight="1">
      <c r="A5" s="9"/>
      <c r="B5" s="10" t="s">
        <v>183</v>
      </c>
      <c r="C5" s="10" t="s">
        <v>118</v>
      </c>
      <c r="D5" s="10" t="s">
        <v>82</v>
      </c>
      <c r="E5" s="10" t="s">
        <v>159</v>
      </c>
      <c r="F5" s="10" t="s">
        <v>19</v>
      </c>
      <c r="G5" s="10" t="s">
        <v>132</v>
      </c>
      <c r="H5" s="10" t="s">
        <v>1</v>
      </c>
      <c r="I5" s="10" t="s">
        <v>13</v>
      </c>
      <c r="J5" s="10" t="s">
        <v>133</v>
      </c>
      <c r="K5" s="10" t="s">
        <v>119</v>
      </c>
      <c r="L5" s="10" t="s">
        <v>120</v>
      </c>
      <c r="M5" s="10" t="s">
        <v>14</v>
      </c>
      <c r="N5" s="10" t="s">
        <v>130</v>
      </c>
      <c r="O5" s="10" t="s">
        <v>62</v>
      </c>
      <c r="P5" s="10" t="s">
        <v>24</v>
      </c>
      <c r="Q5" s="10" t="s">
        <v>199</v>
      </c>
      <c r="R5" s="10" t="s">
        <v>3</v>
      </c>
      <c r="S5" s="10" t="s">
        <v>113</v>
      </c>
      <c r="T5" s="10" t="s">
        <v>15</v>
      </c>
      <c r="U5" s="10" t="s">
        <v>190</v>
      </c>
      <c r="V5" s="10" t="s">
        <v>64</v>
      </c>
      <c r="W5" s="10" t="s">
        <v>114</v>
      </c>
      <c r="X5" s="10" t="s">
        <v>65</v>
      </c>
      <c r="Y5" s="10" t="s">
        <v>16</v>
      </c>
      <c r="Z5" s="10" t="s">
        <v>134</v>
      </c>
      <c r="AA5" s="10" t="s">
        <v>84</v>
      </c>
      <c r="AB5" s="10" t="s">
        <v>115</v>
      </c>
      <c r="AC5" s="10" t="s">
        <v>116</v>
      </c>
      <c r="AD5" s="10" t="s">
        <v>8</v>
      </c>
      <c r="AE5" s="10" t="s">
        <v>22</v>
      </c>
      <c r="AF5" s="10" t="s">
        <v>9</v>
      </c>
      <c r="AG5" s="10" t="s">
        <v>177</v>
      </c>
      <c r="AH5" s="10" t="s">
        <v>193</v>
      </c>
      <c r="AI5" s="10" t="s">
        <v>112</v>
      </c>
      <c r="AJ5" s="10" t="s">
        <v>185</v>
      </c>
      <c r="AK5" s="10" t="s">
        <v>170</v>
      </c>
      <c r="AL5" s="10" t="s">
        <v>171</v>
      </c>
      <c r="AM5" s="10" t="s">
        <v>195</v>
      </c>
      <c r="AN5" s="10" t="s">
        <v>200</v>
      </c>
      <c r="AO5" s="10" t="s">
        <v>186</v>
      </c>
      <c r="AP5" s="10" t="s">
        <v>85</v>
      </c>
      <c r="AQ5" s="10" t="s">
        <v>201</v>
      </c>
      <c r="AR5" s="10" t="s">
        <v>181</v>
      </c>
      <c r="AS5" s="10" t="s">
        <v>17</v>
      </c>
      <c r="AT5" s="11" t="s">
        <v>144</v>
      </c>
      <c r="WXG5" s="4"/>
      <c r="WXH5" s="4"/>
    </row>
    <row r="6" spans="1:46 16179:16180" ht="15" customHeight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27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4"/>
      <c r="WXG6" s="4"/>
      <c r="WXH6" s="4"/>
    </row>
    <row r="7" spans="1:46 16179:16180" s="18" customFormat="1" ht="15" customHeight="1">
      <c r="A7" s="15" t="s">
        <v>87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7"/>
    </row>
    <row r="8" spans="1:46 16179:16180" s="18" customFormat="1" ht="15" customHeight="1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7"/>
    </row>
    <row r="9" spans="1:46 16179:16180" s="7" customFormat="1" ht="15" customHeight="1">
      <c r="A9" s="15" t="s">
        <v>236</v>
      </c>
      <c r="B9" s="16">
        <v>38</v>
      </c>
      <c r="C9" s="16">
        <v>15</v>
      </c>
      <c r="D9" s="16">
        <v>1321</v>
      </c>
      <c r="E9" s="16">
        <v>465</v>
      </c>
      <c r="F9" s="16">
        <v>30</v>
      </c>
      <c r="G9" s="16">
        <v>845</v>
      </c>
      <c r="H9" s="16">
        <v>453</v>
      </c>
      <c r="I9" s="16">
        <v>10695</v>
      </c>
      <c r="J9" s="16">
        <v>212</v>
      </c>
      <c r="K9" s="16">
        <v>4931</v>
      </c>
      <c r="L9" s="16">
        <v>138</v>
      </c>
      <c r="M9" s="16">
        <v>955</v>
      </c>
      <c r="N9" s="16">
        <v>59</v>
      </c>
      <c r="O9" s="16">
        <v>206</v>
      </c>
      <c r="P9" s="16">
        <v>879</v>
      </c>
      <c r="Q9" s="16">
        <v>147</v>
      </c>
      <c r="R9" s="16">
        <v>2666</v>
      </c>
      <c r="S9" s="16">
        <v>3</v>
      </c>
      <c r="T9" s="16">
        <v>426</v>
      </c>
      <c r="U9" s="16">
        <v>6898</v>
      </c>
      <c r="V9" s="16">
        <v>713</v>
      </c>
      <c r="W9" s="16">
        <v>83</v>
      </c>
      <c r="X9" s="16">
        <v>103</v>
      </c>
      <c r="Y9" s="16">
        <v>3614</v>
      </c>
      <c r="Z9" s="16">
        <v>94</v>
      </c>
      <c r="AA9" s="16">
        <v>3665</v>
      </c>
      <c r="AB9" s="16">
        <v>74</v>
      </c>
      <c r="AC9" s="16">
        <v>0</v>
      </c>
      <c r="AD9" s="16">
        <v>8989</v>
      </c>
      <c r="AE9" s="16">
        <v>37</v>
      </c>
      <c r="AF9" s="16">
        <v>2104</v>
      </c>
      <c r="AG9" s="16">
        <v>314</v>
      </c>
      <c r="AH9" s="16">
        <v>155</v>
      </c>
      <c r="AI9" s="16">
        <v>90</v>
      </c>
      <c r="AJ9" s="16">
        <v>372</v>
      </c>
      <c r="AK9" s="16">
        <v>72</v>
      </c>
      <c r="AL9" s="16">
        <v>697</v>
      </c>
      <c r="AM9" s="16">
        <v>37</v>
      </c>
      <c r="AN9" s="16">
        <v>2</v>
      </c>
      <c r="AO9" s="16">
        <v>226</v>
      </c>
      <c r="AP9" s="16">
        <v>34</v>
      </c>
      <c r="AQ9" s="16">
        <v>5</v>
      </c>
      <c r="AR9" s="16">
        <v>20</v>
      </c>
      <c r="AS9" s="16">
        <v>2708</v>
      </c>
      <c r="AT9" s="17">
        <v>1269</v>
      </c>
    </row>
    <row r="10" spans="1:46 16179:16180" ht="15" customHeight="1">
      <c r="A10" s="19" t="s">
        <v>88</v>
      </c>
      <c r="B10" s="20">
        <v>22</v>
      </c>
      <c r="C10" s="20">
        <v>5</v>
      </c>
      <c r="D10" s="20">
        <v>939</v>
      </c>
      <c r="E10" s="20">
        <v>278</v>
      </c>
      <c r="F10" s="20">
        <v>14</v>
      </c>
      <c r="G10" s="20">
        <v>454</v>
      </c>
      <c r="H10" s="20">
        <v>181</v>
      </c>
      <c r="I10" s="20">
        <v>8533</v>
      </c>
      <c r="J10" s="20">
        <v>78</v>
      </c>
      <c r="K10" s="20">
        <v>3435</v>
      </c>
      <c r="L10" s="20">
        <v>0</v>
      </c>
      <c r="M10" s="20">
        <v>587</v>
      </c>
      <c r="N10" s="20">
        <v>6</v>
      </c>
      <c r="O10" s="20">
        <v>84</v>
      </c>
      <c r="P10" s="20">
        <v>650</v>
      </c>
      <c r="Q10" s="20">
        <v>33</v>
      </c>
      <c r="R10" s="20">
        <v>1862</v>
      </c>
      <c r="S10" s="20">
        <v>0</v>
      </c>
      <c r="T10" s="20">
        <v>17</v>
      </c>
      <c r="U10" s="20">
        <v>3198</v>
      </c>
      <c r="V10" s="20">
        <v>440</v>
      </c>
      <c r="W10" s="20">
        <v>41</v>
      </c>
      <c r="X10" s="20">
        <v>0</v>
      </c>
      <c r="Y10" s="20">
        <v>2129</v>
      </c>
      <c r="Z10" s="20">
        <v>5</v>
      </c>
      <c r="AA10" s="20">
        <v>2975</v>
      </c>
      <c r="AB10" s="20">
        <v>15</v>
      </c>
      <c r="AC10" s="20">
        <v>0</v>
      </c>
      <c r="AD10" s="20">
        <v>6682</v>
      </c>
      <c r="AE10" s="20">
        <v>10</v>
      </c>
      <c r="AF10" s="20">
        <v>1189</v>
      </c>
      <c r="AG10" s="20">
        <v>56</v>
      </c>
      <c r="AH10" s="20">
        <v>45</v>
      </c>
      <c r="AI10" s="20">
        <v>23</v>
      </c>
      <c r="AJ10" s="20">
        <v>275</v>
      </c>
      <c r="AK10" s="20">
        <v>26</v>
      </c>
      <c r="AL10" s="20">
        <v>344</v>
      </c>
      <c r="AM10" s="20">
        <v>17</v>
      </c>
      <c r="AN10" s="20">
        <v>0</v>
      </c>
      <c r="AO10" s="20">
        <v>11</v>
      </c>
      <c r="AP10" s="20">
        <v>0</v>
      </c>
      <c r="AQ10" s="20">
        <v>0</v>
      </c>
      <c r="AR10" s="20">
        <v>0</v>
      </c>
      <c r="AS10" s="20">
        <v>2029</v>
      </c>
      <c r="AT10" s="21">
        <v>713</v>
      </c>
      <c r="WXG10" s="4"/>
      <c r="WXH10" s="4"/>
    </row>
    <row r="11" spans="1:46 16179:16180" ht="15" customHeight="1">
      <c r="A11" s="19" t="s">
        <v>89</v>
      </c>
      <c r="B11" s="20">
        <v>16</v>
      </c>
      <c r="C11" s="20">
        <v>10</v>
      </c>
      <c r="D11" s="20">
        <v>382</v>
      </c>
      <c r="E11" s="20">
        <v>187</v>
      </c>
      <c r="F11" s="20">
        <v>16</v>
      </c>
      <c r="G11" s="20">
        <v>391</v>
      </c>
      <c r="H11" s="20">
        <v>272</v>
      </c>
      <c r="I11" s="20">
        <v>2162</v>
      </c>
      <c r="J11" s="20">
        <v>134</v>
      </c>
      <c r="K11" s="20">
        <v>1496</v>
      </c>
      <c r="L11" s="20">
        <v>138</v>
      </c>
      <c r="M11" s="20">
        <v>368</v>
      </c>
      <c r="N11" s="20">
        <v>53</v>
      </c>
      <c r="O11" s="20">
        <v>122</v>
      </c>
      <c r="P11" s="20">
        <v>229</v>
      </c>
      <c r="Q11" s="20">
        <v>114</v>
      </c>
      <c r="R11" s="20">
        <v>804</v>
      </c>
      <c r="S11" s="20">
        <v>3</v>
      </c>
      <c r="T11" s="20">
        <v>409</v>
      </c>
      <c r="U11" s="20">
        <v>3700</v>
      </c>
      <c r="V11" s="20">
        <v>273</v>
      </c>
      <c r="W11" s="20">
        <v>42</v>
      </c>
      <c r="X11" s="20">
        <v>103</v>
      </c>
      <c r="Y11" s="20">
        <v>1485</v>
      </c>
      <c r="Z11" s="20">
        <v>89</v>
      </c>
      <c r="AA11" s="20">
        <v>690</v>
      </c>
      <c r="AB11" s="20">
        <v>59</v>
      </c>
      <c r="AC11" s="20">
        <v>0</v>
      </c>
      <c r="AD11" s="20">
        <v>2307</v>
      </c>
      <c r="AE11" s="20">
        <v>27</v>
      </c>
      <c r="AF11" s="20">
        <v>915</v>
      </c>
      <c r="AG11" s="20">
        <v>258</v>
      </c>
      <c r="AH11" s="20">
        <v>110</v>
      </c>
      <c r="AI11" s="20">
        <v>67</v>
      </c>
      <c r="AJ11" s="20">
        <v>97</v>
      </c>
      <c r="AK11" s="20">
        <v>46</v>
      </c>
      <c r="AL11" s="20">
        <v>353</v>
      </c>
      <c r="AM11" s="20">
        <v>20</v>
      </c>
      <c r="AN11" s="20">
        <v>2</v>
      </c>
      <c r="AO11" s="20">
        <v>215</v>
      </c>
      <c r="AP11" s="20">
        <v>34</v>
      </c>
      <c r="AQ11" s="20">
        <v>5</v>
      </c>
      <c r="AR11" s="20">
        <v>20</v>
      </c>
      <c r="AS11" s="20">
        <v>679</v>
      </c>
      <c r="AT11" s="21">
        <v>556</v>
      </c>
      <c r="WXG11" s="4"/>
      <c r="WXH11" s="4"/>
    </row>
    <row r="12" spans="1:46 16179:16180" ht="15" customHeight="1">
      <c r="A12" s="19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1"/>
      <c r="WXG12" s="4"/>
      <c r="WXH12" s="4"/>
    </row>
    <row r="13" spans="1:46 16179:16180" s="7" customFormat="1" ht="15" customHeight="1">
      <c r="A13" s="15" t="s">
        <v>237</v>
      </c>
      <c r="B13" s="16">
        <v>38</v>
      </c>
      <c r="C13" s="16">
        <v>15</v>
      </c>
      <c r="D13" s="16">
        <v>1321</v>
      </c>
      <c r="E13" s="16">
        <v>465</v>
      </c>
      <c r="F13" s="16">
        <v>30</v>
      </c>
      <c r="G13" s="16">
        <v>845</v>
      </c>
      <c r="H13" s="16">
        <v>453</v>
      </c>
      <c r="I13" s="16">
        <v>10695</v>
      </c>
      <c r="J13" s="22">
        <v>212</v>
      </c>
      <c r="K13" s="16">
        <v>4931</v>
      </c>
      <c r="L13" s="16">
        <v>138</v>
      </c>
      <c r="M13" s="16">
        <v>955</v>
      </c>
      <c r="N13" s="16">
        <v>59</v>
      </c>
      <c r="O13" s="16">
        <v>206</v>
      </c>
      <c r="P13" s="16">
        <v>879</v>
      </c>
      <c r="Q13" s="16">
        <v>147</v>
      </c>
      <c r="R13" s="16">
        <v>2666</v>
      </c>
      <c r="S13" s="16">
        <v>3</v>
      </c>
      <c r="T13" s="16">
        <v>426</v>
      </c>
      <c r="U13" s="16">
        <v>6898</v>
      </c>
      <c r="V13" s="16">
        <v>713</v>
      </c>
      <c r="W13" s="16">
        <v>83</v>
      </c>
      <c r="X13" s="16">
        <v>103</v>
      </c>
      <c r="Y13" s="16">
        <v>3614</v>
      </c>
      <c r="Z13" s="16">
        <v>94</v>
      </c>
      <c r="AA13" s="16">
        <v>3665</v>
      </c>
      <c r="AB13" s="16">
        <v>74</v>
      </c>
      <c r="AC13" s="16">
        <v>0</v>
      </c>
      <c r="AD13" s="16">
        <v>8989</v>
      </c>
      <c r="AE13" s="16">
        <v>37</v>
      </c>
      <c r="AF13" s="16">
        <v>2104</v>
      </c>
      <c r="AG13" s="16">
        <v>314</v>
      </c>
      <c r="AH13" s="16">
        <v>155</v>
      </c>
      <c r="AI13" s="16">
        <v>90</v>
      </c>
      <c r="AJ13" s="16">
        <v>372</v>
      </c>
      <c r="AK13" s="16">
        <v>72</v>
      </c>
      <c r="AL13" s="16">
        <v>697</v>
      </c>
      <c r="AM13" s="16">
        <v>37</v>
      </c>
      <c r="AN13" s="16">
        <v>2</v>
      </c>
      <c r="AO13" s="16">
        <v>226</v>
      </c>
      <c r="AP13" s="16">
        <v>34</v>
      </c>
      <c r="AQ13" s="16">
        <v>5</v>
      </c>
      <c r="AR13" s="16">
        <v>20</v>
      </c>
      <c r="AS13" s="16">
        <v>2708</v>
      </c>
      <c r="AT13" s="17">
        <v>1269</v>
      </c>
    </row>
    <row r="14" spans="1:46 16179:16180" ht="15" customHeight="1">
      <c r="A14" s="19" t="s">
        <v>90</v>
      </c>
      <c r="B14" s="20">
        <v>1</v>
      </c>
      <c r="C14" s="20">
        <v>5</v>
      </c>
      <c r="D14" s="20">
        <v>97</v>
      </c>
      <c r="E14" s="20">
        <v>7</v>
      </c>
      <c r="F14" s="20">
        <v>0</v>
      </c>
      <c r="G14" s="20">
        <v>37</v>
      </c>
      <c r="H14" s="20">
        <v>10</v>
      </c>
      <c r="I14" s="20">
        <v>473</v>
      </c>
      <c r="J14" s="23">
        <v>7</v>
      </c>
      <c r="K14" s="20">
        <v>149</v>
      </c>
      <c r="L14" s="20">
        <v>9</v>
      </c>
      <c r="M14" s="20">
        <v>33</v>
      </c>
      <c r="N14" s="20">
        <v>10</v>
      </c>
      <c r="O14" s="20">
        <v>6</v>
      </c>
      <c r="P14" s="20">
        <v>105</v>
      </c>
      <c r="Q14" s="20">
        <v>0</v>
      </c>
      <c r="R14" s="20">
        <v>38</v>
      </c>
      <c r="S14" s="20">
        <v>0</v>
      </c>
      <c r="T14" s="20">
        <v>27</v>
      </c>
      <c r="U14" s="20">
        <v>674</v>
      </c>
      <c r="V14" s="20">
        <v>80</v>
      </c>
      <c r="W14" s="20">
        <v>8</v>
      </c>
      <c r="X14" s="20">
        <v>9</v>
      </c>
      <c r="Y14" s="20">
        <v>188</v>
      </c>
      <c r="Z14" s="20">
        <v>6</v>
      </c>
      <c r="AA14" s="20">
        <v>190</v>
      </c>
      <c r="AB14" s="20">
        <v>15</v>
      </c>
      <c r="AC14" s="20">
        <v>0</v>
      </c>
      <c r="AD14" s="20">
        <v>191</v>
      </c>
      <c r="AE14" s="20">
        <v>0</v>
      </c>
      <c r="AF14" s="20">
        <v>108</v>
      </c>
      <c r="AG14" s="20">
        <v>11</v>
      </c>
      <c r="AH14" s="20">
        <v>10</v>
      </c>
      <c r="AI14" s="20">
        <v>4</v>
      </c>
      <c r="AJ14" s="20">
        <v>52</v>
      </c>
      <c r="AK14" s="20">
        <v>4</v>
      </c>
      <c r="AL14" s="20">
        <v>43</v>
      </c>
      <c r="AM14" s="20">
        <v>0</v>
      </c>
      <c r="AN14" s="20">
        <v>0</v>
      </c>
      <c r="AO14" s="20">
        <v>13</v>
      </c>
      <c r="AP14" s="20">
        <v>1</v>
      </c>
      <c r="AQ14" s="20">
        <v>0</v>
      </c>
      <c r="AR14" s="20">
        <v>0</v>
      </c>
      <c r="AS14" s="20">
        <v>304</v>
      </c>
      <c r="AT14" s="21">
        <v>50</v>
      </c>
      <c r="WXG14" s="4"/>
      <c r="WXH14" s="4"/>
    </row>
    <row r="15" spans="1:46 16179:16180" ht="15" customHeight="1">
      <c r="A15" s="19" t="s">
        <v>91</v>
      </c>
      <c r="B15" s="20">
        <v>24</v>
      </c>
      <c r="C15" s="20">
        <v>0</v>
      </c>
      <c r="D15" s="20">
        <v>310</v>
      </c>
      <c r="E15" s="20">
        <v>109</v>
      </c>
      <c r="F15" s="20">
        <v>5</v>
      </c>
      <c r="G15" s="20">
        <v>151</v>
      </c>
      <c r="H15" s="20">
        <v>20</v>
      </c>
      <c r="I15" s="20">
        <v>2118</v>
      </c>
      <c r="J15" s="23">
        <v>33</v>
      </c>
      <c r="K15" s="20">
        <v>869</v>
      </c>
      <c r="L15" s="20">
        <v>35</v>
      </c>
      <c r="M15" s="20">
        <v>227</v>
      </c>
      <c r="N15" s="20">
        <v>32</v>
      </c>
      <c r="O15" s="20">
        <v>44</v>
      </c>
      <c r="P15" s="20">
        <v>306</v>
      </c>
      <c r="Q15" s="20">
        <v>20</v>
      </c>
      <c r="R15" s="20">
        <v>334</v>
      </c>
      <c r="S15" s="20">
        <v>0</v>
      </c>
      <c r="T15" s="20">
        <v>92</v>
      </c>
      <c r="U15" s="20">
        <v>981</v>
      </c>
      <c r="V15" s="20">
        <v>237</v>
      </c>
      <c r="W15" s="20">
        <v>28</v>
      </c>
      <c r="X15" s="20">
        <v>34</v>
      </c>
      <c r="Y15" s="20">
        <v>396</v>
      </c>
      <c r="Z15" s="20">
        <v>28</v>
      </c>
      <c r="AA15" s="20">
        <v>552</v>
      </c>
      <c r="AB15" s="20">
        <v>20</v>
      </c>
      <c r="AC15" s="20">
        <v>0</v>
      </c>
      <c r="AD15" s="20">
        <v>1044</v>
      </c>
      <c r="AE15" s="20">
        <v>0</v>
      </c>
      <c r="AF15" s="20">
        <v>252</v>
      </c>
      <c r="AG15" s="20">
        <v>89</v>
      </c>
      <c r="AH15" s="20">
        <v>46</v>
      </c>
      <c r="AI15" s="20">
        <v>20</v>
      </c>
      <c r="AJ15" s="20">
        <v>220</v>
      </c>
      <c r="AK15" s="20">
        <v>26</v>
      </c>
      <c r="AL15" s="20">
        <v>242</v>
      </c>
      <c r="AM15" s="20">
        <v>6</v>
      </c>
      <c r="AN15" s="20">
        <v>2</v>
      </c>
      <c r="AO15" s="20">
        <v>80</v>
      </c>
      <c r="AP15" s="20">
        <v>9</v>
      </c>
      <c r="AQ15" s="20">
        <v>2</v>
      </c>
      <c r="AR15" s="20">
        <v>2</v>
      </c>
      <c r="AS15" s="20">
        <v>851</v>
      </c>
      <c r="AT15" s="21">
        <v>228</v>
      </c>
      <c r="WXG15" s="4"/>
      <c r="WXH15" s="4"/>
    </row>
    <row r="16" spans="1:46 16179:16180" ht="15" customHeight="1">
      <c r="A16" s="19" t="s">
        <v>92</v>
      </c>
      <c r="B16" s="20">
        <v>6</v>
      </c>
      <c r="C16" s="20">
        <v>3</v>
      </c>
      <c r="D16" s="20">
        <v>301</v>
      </c>
      <c r="E16" s="20">
        <v>147</v>
      </c>
      <c r="F16" s="20">
        <v>1</v>
      </c>
      <c r="G16" s="20">
        <v>206</v>
      </c>
      <c r="H16" s="20">
        <v>40</v>
      </c>
      <c r="I16" s="20">
        <v>1824</v>
      </c>
      <c r="J16" s="23">
        <v>66</v>
      </c>
      <c r="K16" s="20">
        <v>886</v>
      </c>
      <c r="L16" s="20">
        <v>33</v>
      </c>
      <c r="M16" s="20">
        <v>222</v>
      </c>
      <c r="N16" s="20">
        <v>9</v>
      </c>
      <c r="O16" s="20">
        <v>49</v>
      </c>
      <c r="P16" s="20">
        <v>245</v>
      </c>
      <c r="Q16" s="20">
        <v>50</v>
      </c>
      <c r="R16" s="20">
        <v>519</v>
      </c>
      <c r="S16" s="20">
        <v>1</v>
      </c>
      <c r="T16" s="20">
        <v>120</v>
      </c>
      <c r="U16" s="20">
        <v>746</v>
      </c>
      <c r="V16" s="20">
        <v>198</v>
      </c>
      <c r="W16" s="20">
        <v>30</v>
      </c>
      <c r="X16" s="20">
        <v>23</v>
      </c>
      <c r="Y16" s="20">
        <v>520</v>
      </c>
      <c r="Z16" s="20">
        <v>20</v>
      </c>
      <c r="AA16" s="20">
        <v>990</v>
      </c>
      <c r="AB16" s="20">
        <v>16</v>
      </c>
      <c r="AC16" s="20">
        <v>0</v>
      </c>
      <c r="AD16" s="20">
        <v>1662</v>
      </c>
      <c r="AE16" s="20">
        <v>4</v>
      </c>
      <c r="AF16" s="20">
        <v>318</v>
      </c>
      <c r="AG16" s="20">
        <v>47</v>
      </c>
      <c r="AH16" s="20">
        <v>47</v>
      </c>
      <c r="AI16" s="20">
        <v>14</v>
      </c>
      <c r="AJ16" s="20">
        <v>67</v>
      </c>
      <c r="AK16" s="20">
        <v>17</v>
      </c>
      <c r="AL16" s="20">
        <v>202</v>
      </c>
      <c r="AM16" s="20">
        <v>11</v>
      </c>
      <c r="AN16" s="20">
        <v>0</v>
      </c>
      <c r="AO16" s="20">
        <v>74</v>
      </c>
      <c r="AP16" s="20">
        <v>8</v>
      </c>
      <c r="AQ16" s="20">
        <v>0</v>
      </c>
      <c r="AR16" s="20">
        <v>7</v>
      </c>
      <c r="AS16" s="20">
        <v>328</v>
      </c>
      <c r="AT16" s="21">
        <v>350</v>
      </c>
      <c r="WXG16" s="4"/>
      <c r="WXH16" s="4"/>
    </row>
    <row r="17" spans="1:46 16179:16180" ht="15" customHeight="1">
      <c r="A17" s="19" t="s">
        <v>93</v>
      </c>
      <c r="B17" s="20">
        <v>0</v>
      </c>
      <c r="C17" s="20">
        <v>1</v>
      </c>
      <c r="D17" s="20">
        <v>171</v>
      </c>
      <c r="E17" s="20">
        <v>95</v>
      </c>
      <c r="F17" s="20">
        <v>4</v>
      </c>
      <c r="G17" s="20">
        <v>188</v>
      </c>
      <c r="H17" s="20">
        <v>71</v>
      </c>
      <c r="I17" s="20">
        <v>1644</v>
      </c>
      <c r="J17" s="23">
        <v>42</v>
      </c>
      <c r="K17" s="20">
        <v>620</v>
      </c>
      <c r="L17" s="20">
        <v>35</v>
      </c>
      <c r="M17" s="20">
        <v>163</v>
      </c>
      <c r="N17" s="20">
        <v>4</v>
      </c>
      <c r="O17" s="20">
        <v>55</v>
      </c>
      <c r="P17" s="20">
        <v>107</v>
      </c>
      <c r="Q17" s="20">
        <v>34</v>
      </c>
      <c r="R17" s="20">
        <v>254</v>
      </c>
      <c r="S17" s="20">
        <v>2</v>
      </c>
      <c r="T17" s="20">
        <v>92</v>
      </c>
      <c r="U17" s="20">
        <v>533</v>
      </c>
      <c r="V17" s="20">
        <v>105</v>
      </c>
      <c r="W17" s="20">
        <v>7</v>
      </c>
      <c r="X17" s="20">
        <v>21</v>
      </c>
      <c r="Y17" s="20">
        <v>440</v>
      </c>
      <c r="Z17" s="20">
        <v>13</v>
      </c>
      <c r="AA17" s="20">
        <v>893</v>
      </c>
      <c r="AB17" s="20">
        <v>9</v>
      </c>
      <c r="AC17" s="20">
        <v>0</v>
      </c>
      <c r="AD17" s="20">
        <v>1039</v>
      </c>
      <c r="AE17" s="20">
        <v>17</v>
      </c>
      <c r="AF17" s="20">
        <v>164</v>
      </c>
      <c r="AG17" s="20">
        <v>56</v>
      </c>
      <c r="AH17" s="20">
        <v>19</v>
      </c>
      <c r="AI17" s="20">
        <v>18</v>
      </c>
      <c r="AJ17" s="20">
        <v>23</v>
      </c>
      <c r="AK17" s="20">
        <v>12</v>
      </c>
      <c r="AL17" s="20">
        <v>95</v>
      </c>
      <c r="AM17" s="20">
        <v>8</v>
      </c>
      <c r="AN17" s="20">
        <v>0</v>
      </c>
      <c r="AO17" s="20">
        <v>36</v>
      </c>
      <c r="AP17" s="20">
        <v>6</v>
      </c>
      <c r="AQ17" s="20">
        <v>2</v>
      </c>
      <c r="AR17" s="20">
        <v>3</v>
      </c>
      <c r="AS17" s="20">
        <v>232</v>
      </c>
      <c r="AT17" s="21">
        <v>270</v>
      </c>
      <c r="WXG17" s="4"/>
      <c r="WXH17" s="4"/>
    </row>
    <row r="18" spans="1:46 16179:16180" ht="15" customHeight="1">
      <c r="A18" s="19" t="s">
        <v>94</v>
      </c>
      <c r="B18" s="20">
        <v>3</v>
      </c>
      <c r="C18" s="20">
        <v>1</v>
      </c>
      <c r="D18" s="20">
        <v>216</v>
      </c>
      <c r="E18" s="20">
        <v>65</v>
      </c>
      <c r="F18" s="20">
        <v>6</v>
      </c>
      <c r="G18" s="20">
        <v>144</v>
      </c>
      <c r="H18" s="20">
        <v>148</v>
      </c>
      <c r="I18" s="20">
        <v>1640</v>
      </c>
      <c r="J18" s="23">
        <v>42</v>
      </c>
      <c r="K18" s="20">
        <v>573</v>
      </c>
      <c r="L18" s="20">
        <v>12</v>
      </c>
      <c r="M18" s="20">
        <v>125</v>
      </c>
      <c r="N18" s="20">
        <v>2</v>
      </c>
      <c r="O18" s="20">
        <v>26</v>
      </c>
      <c r="P18" s="20">
        <v>58</v>
      </c>
      <c r="Q18" s="20">
        <v>16</v>
      </c>
      <c r="R18" s="20">
        <v>283</v>
      </c>
      <c r="S18" s="20">
        <v>0</v>
      </c>
      <c r="T18" s="20">
        <v>51</v>
      </c>
      <c r="U18" s="20">
        <v>1035</v>
      </c>
      <c r="V18" s="20">
        <v>51</v>
      </c>
      <c r="W18" s="20">
        <v>5</v>
      </c>
      <c r="X18" s="20">
        <v>10</v>
      </c>
      <c r="Y18" s="20">
        <v>608</v>
      </c>
      <c r="Z18" s="20">
        <v>13</v>
      </c>
      <c r="AA18" s="20">
        <v>530</v>
      </c>
      <c r="AB18" s="20">
        <v>9</v>
      </c>
      <c r="AC18" s="20">
        <v>0</v>
      </c>
      <c r="AD18" s="20">
        <v>1540</v>
      </c>
      <c r="AE18" s="20">
        <v>15</v>
      </c>
      <c r="AF18" s="20">
        <v>405</v>
      </c>
      <c r="AG18" s="20">
        <v>40</v>
      </c>
      <c r="AH18" s="20">
        <v>15</v>
      </c>
      <c r="AI18" s="20">
        <v>16</v>
      </c>
      <c r="AJ18" s="20">
        <v>7</v>
      </c>
      <c r="AK18" s="20">
        <v>6</v>
      </c>
      <c r="AL18" s="20">
        <v>64</v>
      </c>
      <c r="AM18" s="20">
        <v>4</v>
      </c>
      <c r="AN18" s="20">
        <v>0</v>
      </c>
      <c r="AO18" s="20">
        <v>15</v>
      </c>
      <c r="AP18" s="20">
        <v>3</v>
      </c>
      <c r="AQ18" s="20">
        <v>1</v>
      </c>
      <c r="AR18" s="20">
        <v>1</v>
      </c>
      <c r="AS18" s="20">
        <v>324</v>
      </c>
      <c r="AT18" s="21">
        <v>178</v>
      </c>
      <c r="WXG18" s="4"/>
      <c r="WXH18" s="4"/>
    </row>
    <row r="19" spans="1:46 16179:16180" ht="15" customHeight="1">
      <c r="A19" s="19" t="s">
        <v>95</v>
      </c>
      <c r="B19" s="20">
        <v>4</v>
      </c>
      <c r="C19" s="20">
        <v>4</v>
      </c>
      <c r="D19" s="20">
        <v>191</v>
      </c>
      <c r="E19" s="20">
        <v>38</v>
      </c>
      <c r="F19" s="20">
        <v>14</v>
      </c>
      <c r="G19" s="20">
        <v>112</v>
      </c>
      <c r="H19" s="20">
        <v>145</v>
      </c>
      <c r="I19" s="20">
        <v>2520</v>
      </c>
      <c r="J19" s="23">
        <v>18</v>
      </c>
      <c r="K19" s="20">
        <v>1412</v>
      </c>
      <c r="L19" s="20">
        <v>9</v>
      </c>
      <c r="M19" s="20">
        <v>152</v>
      </c>
      <c r="N19" s="20">
        <v>2</v>
      </c>
      <c r="O19" s="20">
        <v>22</v>
      </c>
      <c r="P19" s="20">
        <v>52</v>
      </c>
      <c r="Q19" s="20">
        <v>24</v>
      </c>
      <c r="R19" s="20">
        <v>979</v>
      </c>
      <c r="S19" s="20">
        <v>0</v>
      </c>
      <c r="T19" s="20">
        <v>36</v>
      </c>
      <c r="U19" s="20">
        <v>2340</v>
      </c>
      <c r="V19" s="20">
        <v>41</v>
      </c>
      <c r="W19" s="20">
        <v>4</v>
      </c>
      <c r="X19" s="20">
        <v>4</v>
      </c>
      <c r="Y19" s="20">
        <v>974</v>
      </c>
      <c r="Z19" s="20">
        <v>14</v>
      </c>
      <c r="AA19" s="20">
        <v>374</v>
      </c>
      <c r="AB19" s="20">
        <v>3</v>
      </c>
      <c r="AC19" s="20">
        <v>0</v>
      </c>
      <c r="AD19" s="20">
        <v>3063</v>
      </c>
      <c r="AE19" s="20">
        <v>0</v>
      </c>
      <c r="AF19" s="20">
        <v>704</v>
      </c>
      <c r="AG19" s="20">
        <v>54</v>
      </c>
      <c r="AH19" s="20">
        <v>14</v>
      </c>
      <c r="AI19" s="20">
        <v>11</v>
      </c>
      <c r="AJ19" s="20">
        <v>3</v>
      </c>
      <c r="AK19" s="20">
        <v>6</v>
      </c>
      <c r="AL19" s="20">
        <v>41</v>
      </c>
      <c r="AM19" s="20">
        <v>6</v>
      </c>
      <c r="AN19" s="20">
        <v>0</v>
      </c>
      <c r="AO19" s="20">
        <v>8</v>
      </c>
      <c r="AP19" s="20">
        <v>5</v>
      </c>
      <c r="AQ19" s="20">
        <v>0</v>
      </c>
      <c r="AR19" s="20">
        <v>4</v>
      </c>
      <c r="AS19" s="20">
        <v>526</v>
      </c>
      <c r="AT19" s="21">
        <v>174</v>
      </c>
      <c r="WXG19" s="4"/>
      <c r="WXH19" s="4"/>
    </row>
    <row r="20" spans="1:46 16179:16180" ht="15" customHeight="1">
      <c r="A20" s="19" t="s">
        <v>96</v>
      </c>
      <c r="B20" s="20">
        <v>0</v>
      </c>
      <c r="C20" s="20">
        <v>1</v>
      </c>
      <c r="D20" s="20">
        <v>35</v>
      </c>
      <c r="E20" s="20">
        <v>4</v>
      </c>
      <c r="F20" s="20">
        <v>0</v>
      </c>
      <c r="G20" s="20">
        <v>7</v>
      </c>
      <c r="H20" s="20">
        <v>19</v>
      </c>
      <c r="I20" s="20">
        <v>476</v>
      </c>
      <c r="J20" s="23">
        <v>4</v>
      </c>
      <c r="K20" s="20">
        <v>422</v>
      </c>
      <c r="L20" s="20">
        <v>5</v>
      </c>
      <c r="M20" s="20">
        <v>33</v>
      </c>
      <c r="N20" s="20">
        <v>0</v>
      </c>
      <c r="O20" s="20">
        <v>4</v>
      </c>
      <c r="P20" s="20">
        <v>6</v>
      </c>
      <c r="Q20" s="20">
        <v>3</v>
      </c>
      <c r="R20" s="20">
        <v>259</v>
      </c>
      <c r="S20" s="20">
        <v>0</v>
      </c>
      <c r="T20" s="20">
        <v>8</v>
      </c>
      <c r="U20" s="20">
        <v>589</v>
      </c>
      <c r="V20" s="20">
        <v>1</v>
      </c>
      <c r="W20" s="20">
        <v>1</v>
      </c>
      <c r="X20" s="20">
        <v>2</v>
      </c>
      <c r="Y20" s="20">
        <v>488</v>
      </c>
      <c r="Z20" s="20">
        <v>0</v>
      </c>
      <c r="AA20" s="20">
        <v>136</v>
      </c>
      <c r="AB20" s="20">
        <v>2</v>
      </c>
      <c r="AC20" s="20">
        <v>0</v>
      </c>
      <c r="AD20" s="20">
        <v>450</v>
      </c>
      <c r="AE20" s="20">
        <v>1</v>
      </c>
      <c r="AF20" s="20">
        <v>153</v>
      </c>
      <c r="AG20" s="20">
        <v>17</v>
      </c>
      <c r="AH20" s="20">
        <v>4</v>
      </c>
      <c r="AI20" s="20">
        <v>7</v>
      </c>
      <c r="AJ20" s="20">
        <v>0</v>
      </c>
      <c r="AK20" s="20">
        <v>1</v>
      </c>
      <c r="AL20" s="20">
        <v>10</v>
      </c>
      <c r="AM20" s="20">
        <v>2</v>
      </c>
      <c r="AN20" s="20">
        <v>0</v>
      </c>
      <c r="AO20" s="20">
        <v>0</v>
      </c>
      <c r="AP20" s="20">
        <v>2</v>
      </c>
      <c r="AQ20" s="20">
        <v>0</v>
      </c>
      <c r="AR20" s="20">
        <v>3</v>
      </c>
      <c r="AS20" s="20">
        <v>143</v>
      </c>
      <c r="AT20" s="21">
        <v>19</v>
      </c>
      <c r="WXG20" s="4"/>
      <c r="WXH20" s="4"/>
    </row>
    <row r="21" spans="1:46 16179:16180" ht="15" customHeight="1">
      <c r="A21" s="19"/>
      <c r="B21" s="20"/>
      <c r="C21" s="20"/>
      <c r="D21" s="20"/>
      <c r="E21" s="20"/>
      <c r="F21" s="20"/>
      <c r="G21" s="20"/>
      <c r="H21" s="20"/>
      <c r="I21" s="20"/>
      <c r="J21" s="23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1"/>
      <c r="WXG21" s="4"/>
      <c r="WXH21" s="4"/>
    </row>
    <row r="22" spans="1:46 16179:16180" s="7" customFormat="1" ht="15" customHeight="1">
      <c r="A22" s="15" t="s">
        <v>238</v>
      </c>
      <c r="B22" s="16">
        <v>38</v>
      </c>
      <c r="C22" s="16">
        <v>15</v>
      </c>
      <c r="D22" s="16">
        <v>1321</v>
      </c>
      <c r="E22" s="16">
        <v>465</v>
      </c>
      <c r="F22" s="16">
        <v>30</v>
      </c>
      <c r="G22" s="16">
        <v>845</v>
      </c>
      <c r="H22" s="16">
        <v>453</v>
      </c>
      <c r="I22" s="16">
        <v>10695</v>
      </c>
      <c r="J22" s="22">
        <v>212</v>
      </c>
      <c r="K22" s="16">
        <v>4931</v>
      </c>
      <c r="L22" s="16">
        <v>138</v>
      </c>
      <c r="M22" s="16">
        <v>955</v>
      </c>
      <c r="N22" s="16">
        <v>59</v>
      </c>
      <c r="O22" s="16">
        <v>206</v>
      </c>
      <c r="P22" s="16">
        <v>879</v>
      </c>
      <c r="Q22" s="16">
        <v>147</v>
      </c>
      <c r="R22" s="16">
        <v>2666</v>
      </c>
      <c r="S22" s="16">
        <v>3</v>
      </c>
      <c r="T22" s="16">
        <v>426</v>
      </c>
      <c r="U22" s="16">
        <v>6898</v>
      </c>
      <c r="V22" s="16">
        <v>713</v>
      </c>
      <c r="W22" s="16">
        <v>83</v>
      </c>
      <c r="X22" s="16">
        <v>103</v>
      </c>
      <c r="Y22" s="16">
        <v>3614</v>
      </c>
      <c r="Z22" s="16">
        <v>94</v>
      </c>
      <c r="AA22" s="16">
        <v>3665</v>
      </c>
      <c r="AB22" s="16">
        <v>74</v>
      </c>
      <c r="AC22" s="16">
        <v>0</v>
      </c>
      <c r="AD22" s="16">
        <v>8989</v>
      </c>
      <c r="AE22" s="16">
        <v>37</v>
      </c>
      <c r="AF22" s="16">
        <v>2104</v>
      </c>
      <c r="AG22" s="16">
        <v>314</v>
      </c>
      <c r="AH22" s="16">
        <v>155</v>
      </c>
      <c r="AI22" s="16">
        <v>90</v>
      </c>
      <c r="AJ22" s="16">
        <v>372</v>
      </c>
      <c r="AK22" s="16">
        <v>72</v>
      </c>
      <c r="AL22" s="16">
        <v>697</v>
      </c>
      <c r="AM22" s="16">
        <v>37</v>
      </c>
      <c r="AN22" s="16">
        <v>2</v>
      </c>
      <c r="AO22" s="16">
        <v>226</v>
      </c>
      <c r="AP22" s="16">
        <v>34</v>
      </c>
      <c r="AQ22" s="16">
        <v>5</v>
      </c>
      <c r="AR22" s="16">
        <v>20</v>
      </c>
      <c r="AS22" s="16">
        <v>2708</v>
      </c>
      <c r="AT22" s="17">
        <v>1269</v>
      </c>
    </row>
    <row r="23" spans="1:46 16179:16180" ht="15" customHeight="1">
      <c r="A23" s="19" t="s">
        <v>97</v>
      </c>
      <c r="B23" s="20">
        <v>2</v>
      </c>
      <c r="C23" s="20">
        <v>3</v>
      </c>
      <c r="D23" s="20">
        <v>182</v>
      </c>
      <c r="E23" s="20">
        <v>40</v>
      </c>
      <c r="F23" s="20">
        <v>0</v>
      </c>
      <c r="G23" s="20">
        <v>155</v>
      </c>
      <c r="H23" s="20">
        <v>7</v>
      </c>
      <c r="I23" s="20">
        <v>242</v>
      </c>
      <c r="J23" s="23">
        <v>3</v>
      </c>
      <c r="K23" s="20">
        <v>360</v>
      </c>
      <c r="L23" s="20">
        <v>23</v>
      </c>
      <c r="M23" s="20">
        <v>95</v>
      </c>
      <c r="N23" s="20">
        <v>34</v>
      </c>
      <c r="O23" s="20">
        <v>1</v>
      </c>
      <c r="P23" s="20">
        <v>116</v>
      </c>
      <c r="Q23" s="20">
        <v>7</v>
      </c>
      <c r="R23" s="20">
        <v>59</v>
      </c>
      <c r="S23" s="20">
        <v>0</v>
      </c>
      <c r="T23" s="20">
        <v>85</v>
      </c>
      <c r="U23" s="20">
        <v>415</v>
      </c>
      <c r="V23" s="20">
        <v>274</v>
      </c>
      <c r="W23" s="20">
        <v>20</v>
      </c>
      <c r="X23" s="20">
        <v>23</v>
      </c>
      <c r="Y23" s="20">
        <v>147</v>
      </c>
      <c r="Z23" s="20">
        <v>20</v>
      </c>
      <c r="AA23" s="20">
        <v>275</v>
      </c>
      <c r="AB23" s="20">
        <v>26</v>
      </c>
      <c r="AC23" s="20">
        <v>0</v>
      </c>
      <c r="AD23" s="20">
        <v>119</v>
      </c>
      <c r="AE23" s="20">
        <v>0</v>
      </c>
      <c r="AF23" s="20">
        <v>93</v>
      </c>
      <c r="AG23" s="20">
        <v>38</v>
      </c>
      <c r="AH23" s="20">
        <v>56</v>
      </c>
      <c r="AI23" s="20">
        <v>6</v>
      </c>
      <c r="AJ23" s="20">
        <v>56</v>
      </c>
      <c r="AK23" s="20">
        <v>18</v>
      </c>
      <c r="AL23" s="20">
        <v>56</v>
      </c>
      <c r="AM23" s="20">
        <v>5</v>
      </c>
      <c r="AN23" s="20">
        <v>0</v>
      </c>
      <c r="AO23" s="20">
        <v>16</v>
      </c>
      <c r="AP23" s="20">
        <v>6</v>
      </c>
      <c r="AQ23" s="20">
        <v>0</v>
      </c>
      <c r="AR23" s="20">
        <v>0</v>
      </c>
      <c r="AS23" s="20">
        <v>611</v>
      </c>
      <c r="AT23" s="21">
        <v>59</v>
      </c>
      <c r="WXG23" s="4"/>
      <c r="WXH23" s="4"/>
    </row>
    <row r="24" spans="1:46 16179:16180" ht="15" customHeight="1">
      <c r="A24" s="19" t="s">
        <v>98</v>
      </c>
      <c r="B24" s="20">
        <v>36</v>
      </c>
      <c r="C24" s="20">
        <v>6</v>
      </c>
      <c r="D24" s="20">
        <v>391</v>
      </c>
      <c r="E24" s="20">
        <v>85</v>
      </c>
      <c r="F24" s="20">
        <v>5</v>
      </c>
      <c r="G24" s="20">
        <v>297</v>
      </c>
      <c r="H24" s="20">
        <v>15</v>
      </c>
      <c r="I24" s="20">
        <v>2441</v>
      </c>
      <c r="J24" s="23">
        <v>41</v>
      </c>
      <c r="K24" s="20">
        <v>986</v>
      </c>
      <c r="L24" s="20">
        <v>37</v>
      </c>
      <c r="M24" s="20">
        <v>211</v>
      </c>
      <c r="N24" s="20">
        <v>25</v>
      </c>
      <c r="O24" s="20">
        <v>71</v>
      </c>
      <c r="P24" s="20">
        <v>315</v>
      </c>
      <c r="Q24" s="20">
        <v>29</v>
      </c>
      <c r="R24" s="20">
        <v>320</v>
      </c>
      <c r="S24" s="20">
        <v>1</v>
      </c>
      <c r="T24" s="20">
        <v>140</v>
      </c>
      <c r="U24" s="20">
        <v>1131</v>
      </c>
      <c r="V24" s="20">
        <v>422</v>
      </c>
      <c r="W24" s="20">
        <v>59</v>
      </c>
      <c r="X24" s="20">
        <v>50</v>
      </c>
      <c r="Y24" s="20">
        <v>500</v>
      </c>
      <c r="Z24" s="20">
        <v>25</v>
      </c>
      <c r="AA24" s="20">
        <v>926</v>
      </c>
      <c r="AB24" s="20">
        <v>34</v>
      </c>
      <c r="AC24" s="20">
        <v>0</v>
      </c>
      <c r="AD24" s="20">
        <v>1045</v>
      </c>
      <c r="AE24" s="20">
        <v>0</v>
      </c>
      <c r="AF24" s="20">
        <v>224</v>
      </c>
      <c r="AG24" s="20">
        <v>111</v>
      </c>
      <c r="AH24" s="20">
        <v>55</v>
      </c>
      <c r="AI24" s="20">
        <v>12</v>
      </c>
      <c r="AJ24" s="20">
        <v>271</v>
      </c>
      <c r="AK24" s="20">
        <v>27</v>
      </c>
      <c r="AL24" s="20">
        <v>522</v>
      </c>
      <c r="AM24" s="20">
        <v>5</v>
      </c>
      <c r="AN24" s="20">
        <v>2</v>
      </c>
      <c r="AO24" s="20">
        <v>129</v>
      </c>
      <c r="AP24" s="20">
        <v>17</v>
      </c>
      <c r="AQ24" s="20">
        <v>5</v>
      </c>
      <c r="AR24" s="20">
        <v>4</v>
      </c>
      <c r="AS24" s="20">
        <v>775</v>
      </c>
      <c r="AT24" s="21">
        <v>294</v>
      </c>
      <c r="WXG24" s="4"/>
      <c r="WXH24" s="4"/>
    </row>
    <row r="25" spans="1:46 16179:16180" ht="15" customHeight="1">
      <c r="A25" s="19" t="s">
        <v>99</v>
      </c>
      <c r="B25" s="20">
        <v>0</v>
      </c>
      <c r="C25" s="20">
        <v>2</v>
      </c>
      <c r="D25" s="20">
        <v>391</v>
      </c>
      <c r="E25" s="20">
        <v>245</v>
      </c>
      <c r="F25" s="20">
        <v>1</v>
      </c>
      <c r="G25" s="20">
        <v>177</v>
      </c>
      <c r="H25" s="20">
        <v>69</v>
      </c>
      <c r="I25" s="20">
        <v>2205</v>
      </c>
      <c r="J25" s="23">
        <v>89</v>
      </c>
      <c r="K25" s="20">
        <v>648</v>
      </c>
      <c r="L25" s="20">
        <v>51</v>
      </c>
      <c r="M25" s="20">
        <v>260</v>
      </c>
      <c r="N25" s="20">
        <v>0</v>
      </c>
      <c r="O25" s="20">
        <v>66</v>
      </c>
      <c r="P25" s="20">
        <v>265</v>
      </c>
      <c r="Q25" s="20">
        <v>56</v>
      </c>
      <c r="R25" s="20">
        <v>798</v>
      </c>
      <c r="S25" s="20">
        <v>0</v>
      </c>
      <c r="T25" s="20">
        <v>85</v>
      </c>
      <c r="U25" s="20">
        <v>937</v>
      </c>
      <c r="V25" s="20">
        <v>7</v>
      </c>
      <c r="W25" s="20">
        <v>4</v>
      </c>
      <c r="X25" s="20">
        <v>30</v>
      </c>
      <c r="Y25" s="20">
        <v>689</v>
      </c>
      <c r="Z25" s="20">
        <v>14</v>
      </c>
      <c r="AA25" s="20">
        <v>1165</v>
      </c>
      <c r="AB25" s="20">
        <v>10</v>
      </c>
      <c r="AC25" s="20">
        <v>0</v>
      </c>
      <c r="AD25" s="20">
        <v>1814</v>
      </c>
      <c r="AE25" s="20">
        <v>5</v>
      </c>
      <c r="AF25" s="20">
        <v>509</v>
      </c>
      <c r="AG25" s="20">
        <v>49</v>
      </c>
      <c r="AH25" s="20">
        <v>28</v>
      </c>
      <c r="AI25" s="20">
        <v>72</v>
      </c>
      <c r="AJ25" s="20">
        <v>23</v>
      </c>
      <c r="AK25" s="20">
        <v>20</v>
      </c>
      <c r="AL25" s="20">
        <v>110</v>
      </c>
      <c r="AM25" s="20">
        <v>12</v>
      </c>
      <c r="AN25" s="20">
        <v>0</v>
      </c>
      <c r="AO25" s="20">
        <v>73</v>
      </c>
      <c r="AP25" s="20">
        <v>11</v>
      </c>
      <c r="AQ25" s="20">
        <v>0</v>
      </c>
      <c r="AR25" s="20">
        <v>11</v>
      </c>
      <c r="AS25" s="20">
        <v>299</v>
      </c>
      <c r="AT25" s="21">
        <v>459</v>
      </c>
      <c r="WXG25" s="4"/>
      <c r="WXH25" s="4"/>
    </row>
    <row r="26" spans="1:46 16179:16180" ht="15" customHeight="1">
      <c r="A26" s="19" t="s">
        <v>100</v>
      </c>
      <c r="B26" s="20">
        <v>0</v>
      </c>
      <c r="C26" s="20">
        <v>0</v>
      </c>
      <c r="D26" s="20">
        <v>110</v>
      </c>
      <c r="E26" s="20">
        <v>88</v>
      </c>
      <c r="F26" s="20">
        <v>5</v>
      </c>
      <c r="G26" s="20">
        <v>117</v>
      </c>
      <c r="H26" s="20">
        <v>74</v>
      </c>
      <c r="I26" s="20">
        <v>1354</v>
      </c>
      <c r="J26" s="23">
        <v>47</v>
      </c>
      <c r="K26" s="20">
        <v>580</v>
      </c>
      <c r="L26" s="20">
        <v>21</v>
      </c>
      <c r="M26" s="20">
        <v>130</v>
      </c>
      <c r="N26" s="20">
        <v>0</v>
      </c>
      <c r="O26" s="20">
        <v>38</v>
      </c>
      <c r="P26" s="20">
        <v>74</v>
      </c>
      <c r="Q26" s="20">
        <v>38</v>
      </c>
      <c r="R26" s="20">
        <v>70</v>
      </c>
      <c r="S26" s="20">
        <v>1</v>
      </c>
      <c r="T26" s="20">
        <v>89</v>
      </c>
      <c r="U26" s="20">
        <v>338</v>
      </c>
      <c r="V26" s="20">
        <v>10</v>
      </c>
      <c r="W26" s="20">
        <v>0</v>
      </c>
      <c r="X26" s="20">
        <v>0</v>
      </c>
      <c r="Y26" s="20">
        <v>261</v>
      </c>
      <c r="Z26" s="20">
        <v>29</v>
      </c>
      <c r="AA26" s="20">
        <v>801</v>
      </c>
      <c r="AB26" s="20">
        <v>4</v>
      </c>
      <c r="AC26" s="20">
        <v>0</v>
      </c>
      <c r="AD26" s="20">
        <v>1019</v>
      </c>
      <c r="AE26" s="20">
        <v>19</v>
      </c>
      <c r="AF26" s="20">
        <v>38</v>
      </c>
      <c r="AG26" s="20">
        <v>26</v>
      </c>
      <c r="AH26" s="20">
        <v>13</v>
      </c>
      <c r="AI26" s="20">
        <v>0</v>
      </c>
      <c r="AJ26" s="20">
        <v>13</v>
      </c>
      <c r="AK26" s="20">
        <v>7</v>
      </c>
      <c r="AL26" s="20">
        <v>9</v>
      </c>
      <c r="AM26" s="20">
        <v>13</v>
      </c>
      <c r="AN26" s="20">
        <v>0</v>
      </c>
      <c r="AO26" s="20">
        <v>8</v>
      </c>
      <c r="AP26" s="20">
        <v>0</v>
      </c>
      <c r="AQ26" s="20">
        <v>0</v>
      </c>
      <c r="AR26" s="20">
        <v>2</v>
      </c>
      <c r="AS26" s="20">
        <v>179</v>
      </c>
      <c r="AT26" s="21">
        <v>161</v>
      </c>
      <c r="WXG26" s="4"/>
      <c r="WXH26" s="4"/>
    </row>
    <row r="27" spans="1:46 16179:16180" ht="15" customHeight="1">
      <c r="A27" s="19" t="s">
        <v>101</v>
      </c>
      <c r="B27" s="20">
        <v>0</v>
      </c>
      <c r="C27" s="20">
        <v>4</v>
      </c>
      <c r="D27" s="20">
        <v>247</v>
      </c>
      <c r="E27" s="20">
        <v>7</v>
      </c>
      <c r="F27" s="20">
        <v>19</v>
      </c>
      <c r="G27" s="20">
        <v>99</v>
      </c>
      <c r="H27" s="20">
        <v>288</v>
      </c>
      <c r="I27" s="20">
        <v>4453</v>
      </c>
      <c r="J27" s="23">
        <v>32</v>
      </c>
      <c r="K27" s="20">
        <v>2357</v>
      </c>
      <c r="L27" s="20">
        <v>6</v>
      </c>
      <c r="M27" s="20">
        <v>259</v>
      </c>
      <c r="N27" s="20">
        <v>0</v>
      </c>
      <c r="O27" s="20">
        <v>30</v>
      </c>
      <c r="P27" s="20">
        <v>109</v>
      </c>
      <c r="Q27" s="20">
        <v>17</v>
      </c>
      <c r="R27" s="20">
        <v>1419</v>
      </c>
      <c r="S27" s="20">
        <v>1</v>
      </c>
      <c r="T27" s="20">
        <v>27</v>
      </c>
      <c r="U27" s="20">
        <v>4077</v>
      </c>
      <c r="V27" s="20">
        <v>0</v>
      </c>
      <c r="W27" s="20">
        <v>0</v>
      </c>
      <c r="X27" s="20">
        <v>0</v>
      </c>
      <c r="Y27" s="20">
        <v>2017</v>
      </c>
      <c r="Z27" s="20">
        <v>6</v>
      </c>
      <c r="AA27" s="20">
        <v>498</v>
      </c>
      <c r="AB27" s="20">
        <v>0</v>
      </c>
      <c r="AC27" s="20">
        <v>0</v>
      </c>
      <c r="AD27" s="20">
        <v>4992</v>
      </c>
      <c r="AE27" s="20">
        <v>13</v>
      </c>
      <c r="AF27" s="20">
        <v>1240</v>
      </c>
      <c r="AG27" s="20">
        <v>90</v>
      </c>
      <c r="AH27" s="20">
        <v>3</v>
      </c>
      <c r="AI27" s="20">
        <v>0</v>
      </c>
      <c r="AJ27" s="20">
        <v>9</v>
      </c>
      <c r="AK27" s="20">
        <v>0</v>
      </c>
      <c r="AL27" s="20">
        <v>0</v>
      </c>
      <c r="AM27" s="20">
        <v>2</v>
      </c>
      <c r="AN27" s="20">
        <v>0</v>
      </c>
      <c r="AO27" s="20">
        <v>0</v>
      </c>
      <c r="AP27" s="20">
        <v>0</v>
      </c>
      <c r="AQ27" s="20">
        <v>0</v>
      </c>
      <c r="AR27" s="20">
        <v>3</v>
      </c>
      <c r="AS27" s="20">
        <v>844</v>
      </c>
      <c r="AT27" s="21">
        <v>296</v>
      </c>
      <c r="WXG27" s="4"/>
      <c r="WXH27" s="4"/>
    </row>
    <row r="28" spans="1:46 16179:16180" ht="15" customHeight="1">
      <c r="A28" s="19"/>
      <c r="B28" s="20"/>
      <c r="C28" s="20"/>
      <c r="D28" s="20"/>
      <c r="E28" s="20"/>
      <c r="F28" s="20"/>
      <c r="G28" s="20"/>
      <c r="H28" s="20"/>
      <c r="I28" s="20"/>
      <c r="J28" s="23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1"/>
      <c r="WXG28" s="4"/>
      <c r="WXH28" s="4"/>
    </row>
    <row r="29" spans="1:46 16179:16180" s="7" customFormat="1" ht="15" customHeight="1">
      <c r="A29" s="15" t="s">
        <v>239</v>
      </c>
      <c r="B29" s="16">
        <v>38</v>
      </c>
      <c r="C29" s="16">
        <v>15</v>
      </c>
      <c r="D29" s="16">
        <v>1321</v>
      </c>
      <c r="E29" s="16">
        <v>465</v>
      </c>
      <c r="F29" s="16">
        <v>30</v>
      </c>
      <c r="G29" s="16">
        <v>845</v>
      </c>
      <c r="H29" s="16">
        <v>453</v>
      </c>
      <c r="I29" s="16">
        <v>10695</v>
      </c>
      <c r="J29" s="22">
        <v>212</v>
      </c>
      <c r="K29" s="16">
        <v>4931</v>
      </c>
      <c r="L29" s="16">
        <v>138</v>
      </c>
      <c r="M29" s="16">
        <v>955</v>
      </c>
      <c r="N29" s="16">
        <v>59</v>
      </c>
      <c r="O29" s="16">
        <v>206</v>
      </c>
      <c r="P29" s="16">
        <v>879</v>
      </c>
      <c r="Q29" s="16">
        <v>147</v>
      </c>
      <c r="R29" s="16">
        <v>2666</v>
      </c>
      <c r="S29" s="16">
        <v>3</v>
      </c>
      <c r="T29" s="16">
        <v>426</v>
      </c>
      <c r="U29" s="16">
        <v>6898</v>
      </c>
      <c r="V29" s="16">
        <v>713</v>
      </c>
      <c r="W29" s="16">
        <v>83</v>
      </c>
      <c r="X29" s="16">
        <v>103</v>
      </c>
      <c r="Y29" s="16">
        <v>3614</v>
      </c>
      <c r="Z29" s="16">
        <v>94</v>
      </c>
      <c r="AA29" s="16">
        <v>3665</v>
      </c>
      <c r="AB29" s="16">
        <v>74</v>
      </c>
      <c r="AC29" s="16">
        <v>0</v>
      </c>
      <c r="AD29" s="16">
        <v>8989</v>
      </c>
      <c r="AE29" s="16">
        <v>37</v>
      </c>
      <c r="AF29" s="16">
        <v>2104</v>
      </c>
      <c r="AG29" s="16">
        <v>314</v>
      </c>
      <c r="AH29" s="16">
        <v>155</v>
      </c>
      <c r="AI29" s="16">
        <v>90</v>
      </c>
      <c r="AJ29" s="16">
        <v>372</v>
      </c>
      <c r="AK29" s="16">
        <v>72</v>
      </c>
      <c r="AL29" s="16">
        <v>697</v>
      </c>
      <c r="AM29" s="16">
        <v>37</v>
      </c>
      <c r="AN29" s="16">
        <v>2</v>
      </c>
      <c r="AO29" s="16">
        <v>226</v>
      </c>
      <c r="AP29" s="16">
        <v>34</v>
      </c>
      <c r="AQ29" s="16">
        <v>5</v>
      </c>
      <c r="AR29" s="16">
        <v>20</v>
      </c>
      <c r="AS29" s="16">
        <v>2708</v>
      </c>
      <c r="AT29" s="17">
        <v>1269</v>
      </c>
    </row>
    <row r="30" spans="1:46 16179:16180" ht="15" customHeight="1">
      <c r="A30" s="19" t="s">
        <v>102</v>
      </c>
      <c r="B30" s="20">
        <v>0</v>
      </c>
      <c r="C30" s="20">
        <v>0</v>
      </c>
      <c r="D30" s="20">
        <v>169</v>
      </c>
      <c r="E30" s="23">
        <v>30</v>
      </c>
      <c r="F30" s="20">
        <v>0</v>
      </c>
      <c r="G30" s="20">
        <v>195</v>
      </c>
      <c r="H30" s="20">
        <v>232</v>
      </c>
      <c r="I30" s="20">
        <v>2189</v>
      </c>
      <c r="J30" s="23">
        <v>21</v>
      </c>
      <c r="K30" s="20">
        <v>1712</v>
      </c>
      <c r="L30" s="20">
        <v>3</v>
      </c>
      <c r="M30" s="20">
        <v>107</v>
      </c>
      <c r="N30" s="20">
        <v>0</v>
      </c>
      <c r="O30" s="20">
        <v>16</v>
      </c>
      <c r="P30" s="20">
        <v>33</v>
      </c>
      <c r="Q30" s="20">
        <v>2</v>
      </c>
      <c r="R30" s="23">
        <v>946</v>
      </c>
      <c r="S30" s="20">
        <v>0</v>
      </c>
      <c r="T30" s="20">
        <v>2</v>
      </c>
      <c r="U30" s="20">
        <v>2317</v>
      </c>
      <c r="V30" s="23">
        <v>41</v>
      </c>
      <c r="W30" s="20">
        <v>3</v>
      </c>
      <c r="X30" s="20">
        <v>3</v>
      </c>
      <c r="Y30" s="23">
        <v>1312</v>
      </c>
      <c r="Z30" s="20">
        <v>10</v>
      </c>
      <c r="AA30" s="20">
        <v>852</v>
      </c>
      <c r="AB30" s="20">
        <v>4</v>
      </c>
      <c r="AC30" s="20">
        <v>0</v>
      </c>
      <c r="AD30" s="20">
        <v>3055</v>
      </c>
      <c r="AE30" s="20">
        <v>3</v>
      </c>
      <c r="AF30" s="20">
        <v>706</v>
      </c>
      <c r="AG30" s="20">
        <v>54</v>
      </c>
      <c r="AH30" s="20">
        <v>6</v>
      </c>
      <c r="AI30" s="20">
        <v>0</v>
      </c>
      <c r="AJ30" s="20">
        <v>11</v>
      </c>
      <c r="AK30" s="20">
        <v>0</v>
      </c>
      <c r="AL30" s="20">
        <v>57</v>
      </c>
      <c r="AM30" s="20">
        <v>3</v>
      </c>
      <c r="AN30" s="20">
        <v>0</v>
      </c>
      <c r="AO30" s="20">
        <v>7</v>
      </c>
      <c r="AP30" s="20">
        <v>2</v>
      </c>
      <c r="AQ30" s="20">
        <v>0</v>
      </c>
      <c r="AR30" s="20">
        <v>1</v>
      </c>
      <c r="AS30" s="20">
        <v>546</v>
      </c>
      <c r="AT30" s="21">
        <v>13</v>
      </c>
      <c r="WXG30" s="4"/>
      <c r="WXH30" s="4"/>
    </row>
    <row r="31" spans="1:46 16179:16180" ht="15" customHeight="1">
      <c r="A31" s="19" t="s">
        <v>103</v>
      </c>
      <c r="B31" s="20">
        <v>5</v>
      </c>
      <c r="C31" s="20">
        <v>9</v>
      </c>
      <c r="D31" s="20">
        <v>719</v>
      </c>
      <c r="E31" s="23">
        <v>232</v>
      </c>
      <c r="F31" s="20">
        <v>23</v>
      </c>
      <c r="G31" s="20">
        <v>368</v>
      </c>
      <c r="H31" s="20">
        <v>172</v>
      </c>
      <c r="I31" s="20">
        <v>6034</v>
      </c>
      <c r="J31" s="23">
        <v>95</v>
      </c>
      <c r="K31" s="20">
        <v>2111</v>
      </c>
      <c r="L31" s="20">
        <v>39</v>
      </c>
      <c r="M31" s="20">
        <v>566</v>
      </c>
      <c r="N31" s="20">
        <v>9</v>
      </c>
      <c r="O31" s="20">
        <v>128</v>
      </c>
      <c r="P31" s="20">
        <v>531</v>
      </c>
      <c r="Q31" s="20">
        <v>80</v>
      </c>
      <c r="R31" s="23">
        <v>951</v>
      </c>
      <c r="S31" s="20">
        <v>2</v>
      </c>
      <c r="T31" s="20">
        <v>137</v>
      </c>
      <c r="U31" s="20">
        <v>2649</v>
      </c>
      <c r="V31" s="23">
        <v>404</v>
      </c>
      <c r="W31" s="20">
        <v>8</v>
      </c>
      <c r="X31" s="20">
        <v>30</v>
      </c>
      <c r="Y31" s="23">
        <v>1559</v>
      </c>
      <c r="Z31" s="20">
        <v>32</v>
      </c>
      <c r="AA31" s="20">
        <v>2281</v>
      </c>
      <c r="AB31" s="20">
        <v>8</v>
      </c>
      <c r="AC31" s="20">
        <v>0</v>
      </c>
      <c r="AD31" s="20">
        <v>3633</v>
      </c>
      <c r="AE31" s="20">
        <v>15</v>
      </c>
      <c r="AF31" s="20">
        <v>1027</v>
      </c>
      <c r="AG31" s="20">
        <v>191</v>
      </c>
      <c r="AH31" s="20">
        <v>59</v>
      </c>
      <c r="AI31" s="20">
        <v>57</v>
      </c>
      <c r="AJ31" s="20">
        <v>215</v>
      </c>
      <c r="AK31" s="20">
        <v>15</v>
      </c>
      <c r="AL31" s="20">
        <v>344</v>
      </c>
      <c r="AM31" s="20">
        <v>19</v>
      </c>
      <c r="AN31" s="20">
        <v>2</v>
      </c>
      <c r="AO31" s="20">
        <v>196</v>
      </c>
      <c r="AP31" s="20">
        <v>13</v>
      </c>
      <c r="AQ31" s="20">
        <v>2</v>
      </c>
      <c r="AR31" s="20">
        <v>13</v>
      </c>
      <c r="AS31" s="20">
        <v>1318</v>
      </c>
      <c r="AT31" s="21">
        <v>818</v>
      </c>
      <c r="WXG31" s="4"/>
      <c r="WXH31" s="4"/>
    </row>
    <row r="32" spans="1:46 16179:16180" ht="15" customHeight="1">
      <c r="A32" s="19" t="s">
        <v>104</v>
      </c>
      <c r="B32" s="20">
        <v>33</v>
      </c>
      <c r="C32" s="20">
        <v>6</v>
      </c>
      <c r="D32" s="20">
        <v>433</v>
      </c>
      <c r="E32" s="23">
        <v>203</v>
      </c>
      <c r="F32" s="20">
        <v>7</v>
      </c>
      <c r="G32" s="20">
        <v>282</v>
      </c>
      <c r="H32" s="20">
        <v>49</v>
      </c>
      <c r="I32" s="20">
        <v>2472</v>
      </c>
      <c r="J32" s="23">
        <v>96</v>
      </c>
      <c r="K32" s="20">
        <v>1108</v>
      </c>
      <c r="L32" s="20">
        <v>96</v>
      </c>
      <c r="M32" s="20">
        <v>282</v>
      </c>
      <c r="N32" s="20">
        <v>50</v>
      </c>
      <c r="O32" s="20">
        <v>62</v>
      </c>
      <c r="P32" s="20">
        <v>315</v>
      </c>
      <c r="Q32" s="20">
        <v>65</v>
      </c>
      <c r="R32" s="23">
        <v>769</v>
      </c>
      <c r="S32" s="20">
        <v>1</v>
      </c>
      <c r="T32" s="20">
        <v>287</v>
      </c>
      <c r="U32" s="20">
        <v>1932</v>
      </c>
      <c r="V32" s="23">
        <v>268</v>
      </c>
      <c r="W32" s="20">
        <v>72</v>
      </c>
      <c r="X32" s="20">
        <v>70</v>
      </c>
      <c r="Y32" s="23">
        <v>743</v>
      </c>
      <c r="Z32" s="20">
        <v>52</v>
      </c>
      <c r="AA32" s="20">
        <v>532</v>
      </c>
      <c r="AB32" s="20">
        <v>62</v>
      </c>
      <c r="AC32" s="20">
        <v>0</v>
      </c>
      <c r="AD32" s="20">
        <v>2301</v>
      </c>
      <c r="AE32" s="20">
        <v>19</v>
      </c>
      <c r="AF32" s="20">
        <v>371</v>
      </c>
      <c r="AG32" s="20">
        <v>69</v>
      </c>
      <c r="AH32" s="20">
        <v>90</v>
      </c>
      <c r="AI32" s="20">
        <v>33</v>
      </c>
      <c r="AJ32" s="20">
        <v>146</v>
      </c>
      <c r="AK32" s="20">
        <v>57</v>
      </c>
      <c r="AL32" s="20">
        <v>296</v>
      </c>
      <c r="AM32" s="20">
        <v>15</v>
      </c>
      <c r="AN32" s="20">
        <v>0</v>
      </c>
      <c r="AO32" s="20">
        <v>23</v>
      </c>
      <c r="AP32" s="20">
        <v>19</v>
      </c>
      <c r="AQ32" s="20">
        <v>3</v>
      </c>
      <c r="AR32" s="20">
        <v>6</v>
      </c>
      <c r="AS32" s="20">
        <v>844</v>
      </c>
      <c r="AT32" s="21">
        <v>438</v>
      </c>
      <c r="WXG32" s="4"/>
      <c r="WXH32" s="4"/>
    </row>
    <row r="33" spans="1:46 16179:16180" ht="15" customHeight="1">
      <c r="A33" s="19"/>
      <c r="B33" s="20"/>
      <c r="C33" s="20"/>
      <c r="D33" s="20"/>
      <c r="E33" s="20"/>
      <c r="F33" s="20"/>
      <c r="G33" s="20"/>
      <c r="H33" s="20"/>
      <c r="I33" s="20"/>
      <c r="J33" s="23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1"/>
      <c r="WXG33" s="4"/>
      <c r="WXH33" s="4"/>
    </row>
    <row r="34" spans="1:46 16179:16180" s="7" customFormat="1" ht="15" customHeight="1">
      <c r="A34" s="15" t="s">
        <v>105</v>
      </c>
      <c r="B34" s="16">
        <v>0</v>
      </c>
      <c r="C34" s="16">
        <v>0</v>
      </c>
      <c r="D34" s="16">
        <v>3</v>
      </c>
      <c r="E34" s="16">
        <v>0</v>
      </c>
      <c r="F34" s="16">
        <v>0</v>
      </c>
      <c r="G34" s="16">
        <v>95</v>
      </c>
      <c r="H34" s="16">
        <v>6</v>
      </c>
      <c r="I34" s="16">
        <v>7799</v>
      </c>
      <c r="J34" s="22">
        <v>32</v>
      </c>
      <c r="K34" s="16">
        <v>2904</v>
      </c>
      <c r="L34" s="16">
        <v>10</v>
      </c>
      <c r="M34" s="16">
        <v>0</v>
      </c>
      <c r="N34" s="16">
        <v>19</v>
      </c>
      <c r="O34" s="16">
        <v>0</v>
      </c>
      <c r="P34" s="16">
        <v>12</v>
      </c>
      <c r="Q34" s="16">
        <v>0</v>
      </c>
      <c r="R34" s="16">
        <v>427</v>
      </c>
      <c r="S34" s="16">
        <v>0</v>
      </c>
      <c r="T34" s="16">
        <v>0</v>
      </c>
      <c r="U34" s="16">
        <v>559</v>
      </c>
      <c r="V34" s="16">
        <v>1</v>
      </c>
      <c r="W34" s="16">
        <v>83</v>
      </c>
      <c r="X34" s="16">
        <v>103</v>
      </c>
      <c r="Y34" s="16">
        <v>25</v>
      </c>
      <c r="Z34" s="16">
        <v>0</v>
      </c>
      <c r="AA34" s="16">
        <v>259</v>
      </c>
      <c r="AB34" s="16">
        <v>0</v>
      </c>
      <c r="AC34" s="16">
        <v>0</v>
      </c>
      <c r="AD34" s="16">
        <v>8463</v>
      </c>
      <c r="AE34" s="16">
        <v>0</v>
      </c>
      <c r="AF34" s="16">
        <v>2</v>
      </c>
      <c r="AG34" s="16">
        <v>0</v>
      </c>
      <c r="AH34" s="16">
        <v>2</v>
      </c>
      <c r="AI34" s="16">
        <v>5</v>
      </c>
      <c r="AJ34" s="16">
        <v>0</v>
      </c>
      <c r="AK34" s="16">
        <v>17</v>
      </c>
      <c r="AL34" s="16">
        <v>129</v>
      </c>
      <c r="AM34" s="16">
        <v>0</v>
      </c>
      <c r="AN34" s="16">
        <v>0</v>
      </c>
      <c r="AO34" s="16">
        <v>0</v>
      </c>
      <c r="AP34" s="16">
        <v>5</v>
      </c>
      <c r="AQ34" s="16">
        <v>0</v>
      </c>
      <c r="AR34" s="16">
        <v>31</v>
      </c>
      <c r="AS34" s="16">
        <v>8</v>
      </c>
      <c r="AT34" s="17">
        <v>0</v>
      </c>
    </row>
    <row r="35" spans="1:46 16179:16180" ht="15" customHeight="1">
      <c r="A35" s="19" t="s">
        <v>106</v>
      </c>
      <c r="B35" s="20">
        <v>0</v>
      </c>
      <c r="C35" s="20">
        <v>0</v>
      </c>
      <c r="D35" s="20">
        <v>2</v>
      </c>
      <c r="E35" s="20">
        <v>0</v>
      </c>
      <c r="F35" s="20">
        <v>0</v>
      </c>
      <c r="G35" s="20">
        <v>2</v>
      </c>
      <c r="H35" s="20">
        <v>6</v>
      </c>
      <c r="I35" s="20">
        <v>612</v>
      </c>
      <c r="J35" s="23">
        <v>0</v>
      </c>
      <c r="K35" s="20">
        <v>188</v>
      </c>
      <c r="L35" s="20">
        <v>10</v>
      </c>
      <c r="M35" s="20">
        <v>0</v>
      </c>
      <c r="N35" s="20">
        <v>0</v>
      </c>
      <c r="O35" s="20">
        <v>0</v>
      </c>
      <c r="P35" s="20">
        <v>3</v>
      </c>
      <c r="Q35" s="20">
        <v>0</v>
      </c>
      <c r="R35" s="23">
        <v>391</v>
      </c>
      <c r="S35" s="20">
        <v>0</v>
      </c>
      <c r="T35" s="20">
        <v>0</v>
      </c>
      <c r="U35" s="20">
        <v>313</v>
      </c>
      <c r="V35" s="20">
        <v>1</v>
      </c>
      <c r="W35" s="20">
        <v>0</v>
      </c>
      <c r="X35" s="20">
        <v>0</v>
      </c>
      <c r="Y35" s="20">
        <v>25</v>
      </c>
      <c r="Z35" s="20">
        <v>0</v>
      </c>
      <c r="AA35" s="20">
        <v>0</v>
      </c>
      <c r="AB35" s="20">
        <v>0</v>
      </c>
      <c r="AC35" s="20">
        <v>0</v>
      </c>
      <c r="AD35" s="20">
        <v>605</v>
      </c>
      <c r="AE35" s="20">
        <v>0</v>
      </c>
      <c r="AF35" s="20">
        <v>2</v>
      </c>
      <c r="AG35" s="20">
        <v>0</v>
      </c>
      <c r="AH35" s="20">
        <v>2</v>
      </c>
      <c r="AI35" s="20">
        <v>5</v>
      </c>
      <c r="AJ35" s="20">
        <v>0</v>
      </c>
      <c r="AK35" s="20">
        <v>17</v>
      </c>
      <c r="AL35" s="20">
        <v>0</v>
      </c>
      <c r="AM35" s="20">
        <v>0</v>
      </c>
      <c r="AN35" s="20">
        <v>0</v>
      </c>
      <c r="AO35" s="20">
        <v>0</v>
      </c>
      <c r="AP35" s="20">
        <v>5</v>
      </c>
      <c r="AQ35" s="20">
        <v>0</v>
      </c>
      <c r="AR35" s="20">
        <v>0</v>
      </c>
      <c r="AS35" s="20">
        <v>8</v>
      </c>
      <c r="AT35" s="21">
        <v>0</v>
      </c>
      <c r="WXG35" s="4"/>
      <c r="WXH35" s="4"/>
    </row>
    <row r="36" spans="1:46 16179:16180" ht="15" customHeight="1">
      <c r="A36" s="19" t="s">
        <v>107</v>
      </c>
      <c r="B36" s="20">
        <v>0</v>
      </c>
      <c r="C36" s="20">
        <v>0</v>
      </c>
      <c r="D36" s="20">
        <v>1</v>
      </c>
      <c r="E36" s="20">
        <v>0</v>
      </c>
      <c r="F36" s="20">
        <v>0</v>
      </c>
      <c r="G36" s="20">
        <v>0</v>
      </c>
      <c r="H36" s="20">
        <v>0</v>
      </c>
      <c r="I36" s="20">
        <v>2395</v>
      </c>
      <c r="J36" s="23">
        <v>0</v>
      </c>
      <c r="K36" s="20">
        <v>342</v>
      </c>
      <c r="L36" s="20">
        <v>0</v>
      </c>
      <c r="M36" s="20">
        <v>0</v>
      </c>
      <c r="N36" s="20">
        <v>0</v>
      </c>
      <c r="O36" s="20">
        <v>0</v>
      </c>
      <c r="P36" s="20">
        <v>1</v>
      </c>
      <c r="Q36" s="20">
        <v>0</v>
      </c>
      <c r="R36" s="23">
        <v>3</v>
      </c>
      <c r="S36" s="20">
        <v>0</v>
      </c>
      <c r="T36" s="20">
        <v>0</v>
      </c>
      <c r="U36" s="20">
        <v>102</v>
      </c>
      <c r="V36" s="20">
        <v>0</v>
      </c>
      <c r="W36" s="20">
        <v>0</v>
      </c>
      <c r="X36" s="20">
        <v>0</v>
      </c>
      <c r="Y36" s="20">
        <v>0</v>
      </c>
      <c r="Z36" s="20">
        <v>0</v>
      </c>
      <c r="AA36" s="20">
        <v>0</v>
      </c>
      <c r="AB36" s="20">
        <v>0</v>
      </c>
      <c r="AC36" s="20">
        <v>0</v>
      </c>
      <c r="AD36" s="20">
        <v>1844</v>
      </c>
      <c r="AE36" s="20">
        <v>0</v>
      </c>
      <c r="AF36" s="20">
        <v>0</v>
      </c>
      <c r="AG36" s="20">
        <v>0</v>
      </c>
      <c r="AH36" s="20">
        <v>0</v>
      </c>
      <c r="AI36" s="20">
        <v>0</v>
      </c>
      <c r="AJ36" s="20">
        <v>0</v>
      </c>
      <c r="AK36" s="20">
        <v>0</v>
      </c>
      <c r="AL36" s="20">
        <v>16</v>
      </c>
      <c r="AM36" s="20">
        <v>0</v>
      </c>
      <c r="AN36" s="20">
        <v>0</v>
      </c>
      <c r="AO36" s="20">
        <v>0</v>
      </c>
      <c r="AP36" s="20">
        <v>0</v>
      </c>
      <c r="AQ36" s="20">
        <v>0</v>
      </c>
      <c r="AR36" s="20">
        <v>0</v>
      </c>
      <c r="AS36" s="20">
        <v>0</v>
      </c>
      <c r="AT36" s="21">
        <v>0</v>
      </c>
      <c r="WXG36" s="4"/>
      <c r="WXH36" s="4"/>
    </row>
    <row r="37" spans="1:46 16179:16180" ht="15" customHeight="1">
      <c r="A37" s="19" t="s">
        <v>108</v>
      </c>
      <c r="B37" s="20">
        <v>0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1350</v>
      </c>
      <c r="J37" s="23">
        <v>0</v>
      </c>
      <c r="K37" s="20">
        <v>1088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  <c r="R37" s="23">
        <v>0</v>
      </c>
      <c r="S37" s="20">
        <v>0</v>
      </c>
      <c r="T37" s="20">
        <v>0</v>
      </c>
      <c r="U37" s="20">
        <v>0</v>
      </c>
      <c r="V37" s="20">
        <v>0</v>
      </c>
      <c r="W37" s="20">
        <v>83</v>
      </c>
      <c r="X37" s="20">
        <v>78</v>
      </c>
      <c r="Y37" s="20">
        <v>0</v>
      </c>
      <c r="Z37" s="20">
        <v>0</v>
      </c>
      <c r="AA37" s="20">
        <v>49</v>
      </c>
      <c r="AB37" s="20">
        <v>0</v>
      </c>
      <c r="AC37" s="20">
        <v>0</v>
      </c>
      <c r="AD37" s="20">
        <v>2677</v>
      </c>
      <c r="AE37" s="20">
        <v>0</v>
      </c>
      <c r="AF37" s="20">
        <v>0</v>
      </c>
      <c r="AG37" s="20">
        <v>0</v>
      </c>
      <c r="AH37" s="20">
        <v>0</v>
      </c>
      <c r="AI37" s="20">
        <v>0</v>
      </c>
      <c r="AJ37" s="20">
        <v>0</v>
      </c>
      <c r="AK37" s="20">
        <v>0</v>
      </c>
      <c r="AL37" s="20">
        <v>0</v>
      </c>
      <c r="AM37" s="20">
        <v>0</v>
      </c>
      <c r="AN37" s="20">
        <v>0</v>
      </c>
      <c r="AO37" s="20">
        <v>0</v>
      </c>
      <c r="AP37" s="20">
        <v>0</v>
      </c>
      <c r="AQ37" s="20">
        <v>0</v>
      </c>
      <c r="AR37" s="20">
        <v>0</v>
      </c>
      <c r="AS37" s="20">
        <v>0</v>
      </c>
      <c r="AT37" s="21">
        <v>0</v>
      </c>
      <c r="WXG37" s="4"/>
      <c r="WXH37" s="4"/>
    </row>
    <row r="38" spans="1:46 16179:16180" ht="15" customHeight="1">
      <c r="A38" s="19" t="s">
        <v>109</v>
      </c>
      <c r="B38" s="20">
        <v>0</v>
      </c>
      <c r="C38" s="20">
        <v>0</v>
      </c>
      <c r="D38" s="20">
        <v>0</v>
      </c>
      <c r="E38" s="20">
        <v>0</v>
      </c>
      <c r="F38" s="20">
        <v>0</v>
      </c>
      <c r="G38" s="20">
        <v>93</v>
      </c>
      <c r="H38" s="20">
        <v>0</v>
      </c>
      <c r="I38" s="20">
        <v>3442</v>
      </c>
      <c r="J38" s="23">
        <v>32</v>
      </c>
      <c r="K38" s="20">
        <v>1286</v>
      </c>
      <c r="L38" s="20">
        <v>0</v>
      </c>
      <c r="M38" s="20">
        <v>0</v>
      </c>
      <c r="N38" s="20">
        <v>19</v>
      </c>
      <c r="O38" s="20">
        <v>0</v>
      </c>
      <c r="P38" s="20">
        <v>8</v>
      </c>
      <c r="Q38" s="20">
        <v>0</v>
      </c>
      <c r="R38" s="23">
        <v>33</v>
      </c>
      <c r="S38" s="20">
        <v>0</v>
      </c>
      <c r="T38" s="20">
        <v>0</v>
      </c>
      <c r="U38" s="20">
        <v>144</v>
      </c>
      <c r="V38" s="20">
        <v>0</v>
      </c>
      <c r="W38" s="20">
        <v>0</v>
      </c>
      <c r="X38" s="20">
        <v>25</v>
      </c>
      <c r="Y38" s="20">
        <v>0</v>
      </c>
      <c r="Z38" s="20">
        <v>0</v>
      </c>
      <c r="AA38" s="20">
        <v>210</v>
      </c>
      <c r="AB38" s="20">
        <v>0</v>
      </c>
      <c r="AC38" s="20">
        <v>0</v>
      </c>
      <c r="AD38" s="20">
        <v>3337</v>
      </c>
      <c r="AE38" s="20">
        <v>0</v>
      </c>
      <c r="AF38" s="20">
        <v>0</v>
      </c>
      <c r="AG38" s="20">
        <v>0</v>
      </c>
      <c r="AH38" s="20">
        <v>0</v>
      </c>
      <c r="AI38" s="20">
        <v>0</v>
      </c>
      <c r="AJ38" s="20">
        <v>0</v>
      </c>
      <c r="AK38" s="20">
        <v>0</v>
      </c>
      <c r="AL38" s="20">
        <v>113</v>
      </c>
      <c r="AM38" s="20">
        <v>0</v>
      </c>
      <c r="AN38" s="20">
        <v>0</v>
      </c>
      <c r="AO38" s="20">
        <v>0</v>
      </c>
      <c r="AP38" s="20">
        <v>0</v>
      </c>
      <c r="AQ38" s="20">
        <v>0</v>
      </c>
      <c r="AR38" s="20">
        <v>31</v>
      </c>
      <c r="AS38" s="20">
        <v>0</v>
      </c>
      <c r="AT38" s="21">
        <v>0</v>
      </c>
      <c r="WXG38" s="4"/>
      <c r="WXH38" s="4"/>
    </row>
    <row r="39" spans="1:46 16179:16180" ht="15" customHeight="1">
      <c r="A39" s="19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1"/>
      <c r="WXG39" s="4"/>
      <c r="WXH39" s="4"/>
    </row>
    <row r="40" spans="1:46 16179:16180" s="7" customFormat="1" ht="15" customHeight="1">
      <c r="A40" s="24" t="s">
        <v>110</v>
      </c>
      <c r="B40" s="25">
        <v>38</v>
      </c>
      <c r="C40" s="25">
        <v>15</v>
      </c>
      <c r="D40" s="25">
        <v>1324</v>
      </c>
      <c r="E40" s="25">
        <v>465</v>
      </c>
      <c r="F40" s="25">
        <v>30</v>
      </c>
      <c r="G40" s="25">
        <v>940</v>
      </c>
      <c r="H40" s="25">
        <v>459</v>
      </c>
      <c r="I40" s="25">
        <v>18494</v>
      </c>
      <c r="J40" s="25">
        <v>244</v>
      </c>
      <c r="K40" s="25">
        <v>7835</v>
      </c>
      <c r="L40" s="25">
        <v>148</v>
      </c>
      <c r="M40" s="25">
        <v>955</v>
      </c>
      <c r="N40" s="25">
        <v>78</v>
      </c>
      <c r="O40" s="25">
        <v>206</v>
      </c>
      <c r="P40" s="25">
        <v>891</v>
      </c>
      <c r="Q40" s="25">
        <v>147</v>
      </c>
      <c r="R40" s="25">
        <v>3093</v>
      </c>
      <c r="S40" s="25">
        <v>3</v>
      </c>
      <c r="T40" s="25">
        <v>426</v>
      </c>
      <c r="U40" s="25">
        <v>7457</v>
      </c>
      <c r="V40" s="25">
        <v>714</v>
      </c>
      <c r="W40" s="25">
        <v>166</v>
      </c>
      <c r="X40" s="25">
        <v>206</v>
      </c>
      <c r="Y40" s="25">
        <v>3639</v>
      </c>
      <c r="Z40" s="25">
        <v>94</v>
      </c>
      <c r="AA40" s="25">
        <v>3924</v>
      </c>
      <c r="AB40" s="25">
        <v>74</v>
      </c>
      <c r="AC40" s="25">
        <v>0</v>
      </c>
      <c r="AD40" s="25">
        <v>17452</v>
      </c>
      <c r="AE40" s="25">
        <v>37</v>
      </c>
      <c r="AF40" s="25">
        <v>2106</v>
      </c>
      <c r="AG40" s="25">
        <v>314</v>
      </c>
      <c r="AH40" s="25">
        <v>157</v>
      </c>
      <c r="AI40" s="25">
        <v>95</v>
      </c>
      <c r="AJ40" s="25">
        <v>372</v>
      </c>
      <c r="AK40" s="25">
        <v>89</v>
      </c>
      <c r="AL40" s="25">
        <v>826</v>
      </c>
      <c r="AM40" s="25">
        <v>37</v>
      </c>
      <c r="AN40" s="25">
        <v>2</v>
      </c>
      <c r="AO40" s="25">
        <v>226</v>
      </c>
      <c r="AP40" s="25">
        <v>39</v>
      </c>
      <c r="AQ40" s="25">
        <v>5</v>
      </c>
      <c r="AR40" s="25">
        <v>51</v>
      </c>
      <c r="AS40" s="25">
        <v>2716</v>
      </c>
      <c r="AT40" s="26">
        <v>1269</v>
      </c>
    </row>
    <row r="41" spans="1:46 16179:16180" ht="15" customHeight="1">
      <c r="WXG41" s="4"/>
      <c r="WXH41" s="4"/>
    </row>
    <row r="42" spans="1:46 16179:16180" ht="15" customHeight="1">
      <c r="WXG42" s="4"/>
      <c r="WXH42" s="4"/>
    </row>
    <row r="43" spans="1:46 16179:16180" ht="15" customHeight="1">
      <c r="WXG43" s="4"/>
      <c r="WXH43" s="4"/>
    </row>
    <row r="44" spans="1:46 16179:16180" ht="15" customHeight="1">
      <c r="WXG44" s="4"/>
      <c r="WXH44" s="4"/>
    </row>
    <row r="45" spans="1:46 16179:16180" ht="15" customHeight="1">
      <c r="WXG45" s="4"/>
      <c r="WXH45" s="4"/>
    </row>
    <row r="46" spans="1:46 16179:16180" ht="15" customHeight="1">
      <c r="WXG46" s="4"/>
      <c r="WXH46" s="4"/>
    </row>
    <row r="47" spans="1:46 16179:16180" ht="15" customHeight="1">
      <c r="WXG47" s="4"/>
      <c r="WXH47" s="4"/>
    </row>
    <row r="48" spans="1:46 16179:16180" ht="15" customHeight="1">
      <c r="B48" s="6"/>
      <c r="WXG48" s="4"/>
      <c r="WXH48" s="4"/>
    </row>
    <row r="49" spans="2:46 16179:16180" ht="15" customHeight="1">
      <c r="WXG49" s="4"/>
      <c r="WXH49" s="4"/>
    </row>
    <row r="50" spans="2:46 16179:16180" ht="15" customHeight="1">
      <c r="WXG50" s="4"/>
      <c r="WXH50" s="4"/>
    </row>
    <row r="51" spans="2:46 16179:16180" ht="15" customHeight="1">
      <c r="WXG51" s="4"/>
      <c r="WXH51" s="4"/>
    </row>
    <row r="52" spans="2:46 16179:16180" ht="15" customHeight="1">
      <c r="WXG52" s="4"/>
      <c r="WXH52" s="4"/>
    </row>
    <row r="53" spans="2:46 16179:16180" ht="15" customHeight="1">
      <c r="WXG53" s="4"/>
      <c r="WXH53" s="4"/>
    </row>
    <row r="54" spans="2:46 16179:16180" ht="15" customHeight="1">
      <c r="WXG54" s="4"/>
      <c r="WXH54" s="4"/>
    </row>
    <row r="55" spans="2:46 16179:16180" ht="15" customHeight="1">
      <c r="WXG55" s="4"/>
      <c r="WXH55" s="4"/>
    </row>
    <row r="56" spans="2:46 16179:16180" ht="15" customHeight="1">
      <c r="WXG56" s="4"/>
      <c r="WXH56" s="4"/>
    </row>
    <row r="57" spans="2:46 16179:16180" ht="15" customHeight="1">
      <c r="WXG57" s="4"/>
      <c r="WXH57" s="4"/>
    </row>
    <row r="58" spans="2:46 16179:16180" ht="15" customHeight="1">
      <c r="WXG58" s="4"/>
      <c r="WXH58" s="4"/>
    </row>
    <row r="59" spans="2:46 16179:16180" ht="15" customHeight="1">
      <c r="WXG59" s="4"/>
      <c r="WXH59" s="4"/>
    </row>
    <row r="60" spans="2:46 16179:16180" ht="15" customHeight="1">
      <c r="B60" s="6"/>
      <c r="C60" s="6"/>
      <c r="D60" s="6"/>
      <c r="E60" s="6"/>
      <c r="F60" s="6"/>
      <c r="G60" s="6"/>
      <c r="H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WXG60" s="4"/>
      <c r="WXH60" s="4"/>
    </row>
    <row r="61" spans="2:46 16179:16180" ht="15" customHeight="1">
      <c r="B61" s="6"/>
      <c r="C61" s="6"/>
      <c r="D61" s="6"/>
      <c r="E61" s="6"/>
      <c r="F61" s="6"/>
      <c r="G61" s="6"/>
      <c r="H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WXG61" s="4"/>
      <c r="WXH61" s="4"/>
    </row>
    <row r="62" spans="2:46 16179:16180" ht="15" customHeight="1">
      <c r="B62" s="6"/>
      <c r="C62" s="6"/>
      <c r="D62" s="6"/>
      <c r="E62" s="6"/>
      <c r="F62" s="6"/>
      <c r="G62" s="6"/>
      <c r="H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WXG62" s="4"/>
      <c r="WXH62" s="4"/>
    </row>
    <row r="63" spans="2:46 16179:16180" ht="15" customHeight="1">
      <c r="B63" s="6"/>
      <c r="C63" s="6"/>
      <c r="D63" s="6"/>
      <c r="E63" s="6"/>
      <c r="F63" s="6"/>
      <c r="G63" s="6"/>
      <c r="H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WXG63" s="4"/>
      <c r="WXH63" s="4"/>
    </row>
    <row r="64" spans="2:46 16179:16180" ht="15" customHeight="1">
      <c r="B64" s="6"/>
      <c r="C64" s="6"/>
      <c r="D64" s="6"/>
      <c r="E64" s="6"/>
      <c r="F64" s="6"/>
      <c r="G64" s="6"/>
      <c r="H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WXG64" s="4"/>
      <c r="WXH64" s="4"/>
    </row>
    <row r="65" spans="2:46 16179:16180" ht="15" customHeight="1">
      <c r="WXG65" s="4"/>
      <c r="WXH65" s="4"/>
    </row>
    <row r="66" spans="2:46 16179:16180" ht="15" customHeight="1">
      <c r="WXG66" s="4"/>
      <c r="WXH66" s="4"/>
    </row>
    <row r="67" spans="2:46 16179:16180" ht="15" customHeight="1">
      <c r="B67" s="6"/>
      <c r="C67" s="6"/>
      <c r="D67" s="6"/>
      <c r="E67" s="6"/>
      <c r="F67" s="6"/>
      <c r="G67" s="6"/>
      <c r="H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WXG67" s="4"/>
      <c r="WXH67" s="4"/>
    </row>
    <row r="68" spans="2:46 16179:16180" ht="15" customHeight="1">
      <c r="B68" s="6"/>
      <c r="C68" s="6"/>
      <c r="D68" s="6"/>
      <c r="E68" s="6"/>
      <c r="F68" s="6"/>
      <c r="G68" s="6"/>
      <c r="H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WXG68" s="4"/>
      <c r="WXH68" s="4"/>
    </row>
    <row r="69" spans="2:46 16179:16180" ht="15" customHeight="1">
      <c r="WXG69" s="4"/>
      <c r="WXH69" s="4"/>
    </row>
    <row r="70" spans="2:46 16179:16180" ht="15" customHeight="1">
      <c r="WXG70" s="4"/>
      <c r="WXH70" s="4"/>
    </row>
    <row r="71" spans="2:46 16179:16180" ht="15" customHeight="1">
      <c r="B71" s="6"/>
      <c r="C71" s="6"/>
      <c r="D71" s="6"/>
      <c r="E71" s="6"/>
      <c r="F71" s="6"/>
      <c r="G71" s="6"/>
      <c r="H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WXG71" s="4"/>
      <c r="WXH71" s="4"/>
    </row>
    <row r="72" spans="2:46 16179:16180" ht="15" customHeight="1">
      <c r="B72" s="6"/>
      <c r="C72" s="6"/>
      <c r="D72" s="6"/>
      <c r="E72" s="6"/>
      <c r="F72" s="6"/>
      <c r="G72" s="6"/>
      <c r="H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WXG72" s="4"/>
      <c r="WXH72" s="4"/>
    </row>
    <row r="73" spans="2:46 16179:16180" ht="15" customHeight="1">
      <c r="B73" s="6"/>
      <c r="C73" s="6"/>
      <c r="D73" s="6"/>
      <c r="E73" s="6"/>
      <c r="F73" s="6"/>
      <c r="G73" s="6"/>
      <c r="H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WXG73" s="4"/>
      <c r="WXH73" s="4"/>
    </row>
    <row r="74" spans="2:46 16179:16180" ht="15" customHeight="1">
      <c r="B74" s="6"/>
      <c r="C74" s="6"/>
      <c r="D74" s="6"/>
      <c r="E74" s="6"/>
      <c r="F74" s="6"/>
      <c r="G74" s="6"/>
      <c r="H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WXG74" s="4"/>
      <c r="WXH74" s="4"/>
    </row>
    <row r="75" spans="2:46 16179:16180" ht="15" customHeight="1">
      <c r="B75" s="6"/>
      <c r="C75" s="6"/>
      <c r="D75" s="6"/>
      <c r="E75" s="6"/>
      <c r="F75" s="6"/>
      <c r="G75" s="6"/>
      <c r="H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WXG75" s="4"/>
      <c r="WXH75" s="4"/>
    </row>
    <row r="76" spans="2:46 16179:16180" ht="15" customHeight="1">
      <c r="B76" s="6"/>
      <c r="C76" s="6"/>
      <c r="D76" s="6"/>
      <c r="E76" s="6"/>
      <c r="F76" s="6"/>
      <c r="G76" s="6"/>
      <c r="H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WXG76" s="4"/>
      <c r="WXH76" s="4"/>
    </row>
    <row r="77" spans="2:46 16179:16180" ht="15" customHeight="1">
      <c r="B77" s="6"/>
      <c r="C77" s="6"/>
      <c r="D77" s="6"/>
      <c r="E77" s="6"/>
      <c r="F77" s="6"/>
      <c r="G77" s="6"/>
      <c r="H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WXG77" s="4"/>
      <c r="WXH77" s="4"/>
    </row>
    <row r="78" spans="2:46 16179:16180" ht="15" customHeight="1">
      <c r="WXG78" s="4"/>
      <c r="WXH78" s="4"/>
    </row>
    <row r="79" spans="2:46 16179:16180" ht="15" customHeight="1">
      <c r="WXG79" s="4"/>
      <c r="WXH79" s="4"/>
    </row>
    <row r="80" spans="2:46 16179:16180" ht="15" customHeight="1">
      <c r="B80" s="6"/>
      <c r="C80" s="6"/>
      <c r="D80" s="6"/>
      <c r="E80" s="6"/>
      <c r="F80" s="6"/>
      <c r="G80" s="6"/>
      <c r="H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WXG80" s="4"/>
      <c r="WXH80" s="4"/>
    </row>
    <row r="81" spans="2:46 16179:16180" ht="15" customHeight="1">
      <c r="B81" s="6"/>
      <c r="C81" s="6"/>
      <c r="D81" s="6"/>
      <c r="E81" s="6"/>
      <c r="F81" s="6"/>
      <c r="G81" s="6"/>
      <c r="H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WXG81" s="4"/>
      <c r="WXH81" s="4"/>
    </row>
    <row r="82" spans="2:46 16179:16180" ht="15" customHeight="1">
      <c r="B82" s="6"/>
      <c r="C82" s="6"/>
      <c r="D82" s="6"/>
      <c r="E82" s="6"/>
      <c r="F82" s="6"/>
      <c r="G82" s="6"/>
      <c r="H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WXG82" s="4"/>
      <c r="WXH82" s="4"/>
    </row>
    <row r="83" spans="2:46 16179:16180" ht="15" customHeight="1">
      <c r="B83" s="6"/>
      <c r="C83" s="6"/>
      <c r="D83" s="6"/>
      <c r="E83" s="6"/>
      <c r="F83" s="6"/>
      <c r="G83" s="6"/>
      <c r="H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WXG83" s="4"/>
      <c r="WXH83" s="4"/>
    </row>
    <row r="84" spans="2:46 16179:16180" ht="15" customHeight="1">
      <c r="B84" s="6"/>
      <c r="C84" s="6"/>
      <c r="D84" s="6"/>
      <c r="E84" s="6"/>
      <c r="F84" s="6"/>
      <c r="G84" s="6"/>
      <c r="H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WXG84" s="4"/>
      <c r="WXH84" s="4"/>
    </row>
  </sheetData>
  <printOptions horizontalCentered="1" verticalCentered="1"/>
  <pageMargins left="0.43" right="0.94" top="0.35433070866141736" bottom="0.55118110236220474" header="0.3" footer="0.49"/>
  <pageSetup paperSize="9" scale="70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XQ84"/>
  <sheetViews>
    <sheetView showGridLines="0" topLeftCell="A4" workbookViewId="0">
      <selection activeCell="A30" sqref="A30"/>
    </sheetView>
  </sheetViews>
  <sheetFormatPr defaultColWidth="4.7109375" defaultRowHeight="15" customHeight="1"/>
  <cols>
    <col min="1" max="1" width="24" style="4" customWidth="1"/>
    <col min="2" max="54" width="9.42578125" style="4" customWidth="1"/>
    <col min="55" max="16187" width="4.7109375" style="4"/>
    <col min="16188" max="16189" width="4.7109375" style="28"/>
    <col min="16190" max="16384" width="4.7109375" style="4"/>
  </cols>
  <sheetData>
    <row r="1" spans="1:54 16188:16189" ht="15" customHeight="1">
      <c r="A1" s="7" t="s">
        <v>81</v>
      </c>
      <c r="WXP1" s="4"/>
      <c r="WXQ1" s="4"/>
    </row>
    <row r="2" spans="1:54 16188:16189" ht="15" customHeight="1">
      <c r="A2" s="7"/>
      <c r="WXP2" s="4"/>
      <c r="WXQ2" s="4"/>
    </row>
    <row r="3" spans="1:54 16188:16189" ht="15" customHeight="1">
      <c r="A3" s="8" t="s">
        <v>198</v>
      </c>
      <c r="WXP3" s="4"/>
      <c r="WXQ3" s="4"/>
    </row>
    <row r="4" spans="1:54 16188:16189" ht="15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WXP4" s="4"/>
      <c r="WXQ4" s="4"/>
    </row>
    <row r="5" spans="1:54 16188:16189" ht="30" customHeight="1">
      <c r="A5" s="9"/>
      <c r="B5" s="10" t="s">
        <v>183</v>
      </c>
      <c r="C5" s="10" t="s">
        <v>192</v>
      </c>
      <c r="D5" s="10" t="s">
        <v>189</v>
      </c>
      <c r="E5" s="10" t="s">
        <v>118</v>
      </c>
      <c r="F5" s="10" t="s">
        <v>82</v>
      </c>
      <c r="G5" s="10" t="s">
        <v>159</v>
      </c>
      <c r="H5" s="10" t="s">
        <v>19</v>
      </c>
      <c r="I5" s="10" t="s">
        <v>26</v>
      </c>
      <c r="J5" s="10" t="s">
        <v>1</v>
      </c>
      <c r="K5" s="10" t="s">
        <v>13</v>
      </c>
      <c r="L5" s="10" t="s">
        <v>129</v>
      </c>
      <c r="M5" s="10" t="s">
        <v>119</v>
      </c>
      <c r="N5" s="10" t="s">
        <v>120</v>
      </c>
      <c r="O5" s="10" t="s">
        <v>14</v>
      </c>
      <c r="P5" s="10" t="s">
        <v>130</v>
      </c>
      <c r="Q5" s="10" t="s">
        <v>62</v>
      </c>
      <c r="R5" s="10" t="s">
        <v>24</v>
      </c>
      <c r="S5" s="10" t="s">
        <v>41</v>
      </c>
      <c r="T5" s="10" t="s">
        <v>3</v>
      </c>
      <c r="U5" s="10" t="s">
        <v>113</v>
      </c>
      <c r="V5" s="10" t="s">
        <v>83</v>
      </c>
      <c r="W5" s="10" t="s">
        <v>4</v>
      </c>
      <c r="X5" s="10" t="s">
        <v>15</v>
      </c>
      <c r="Y5" s="10" t="s">
        <v>190</v>
      </c>
      <c r="Z5" s="10" t="s">
        <v>64</v>
      </c>
      <c r="AA5" s="10" t="s">
        <v>114</v>
      </c>
      <c r="AB5" s="10" t="s">
        <v>5</v>
      </c>
      <c r="AC5" s="10" t="s">
        <v>65</v>
      </c>
      <c r="AD5" s="10" t="s">
        <v>16</v>
      </c>
      <c r="AE5" s="10" t="s">
        <v>131</v>
      </c>
      <c r="AF5" s="10" t="s">
        <v>84</v>
      </c>
      <c r="AG5" s="10" t="s">
        <v>115</v>
      </c>
      <c r="AH5" s="10" t="s">
        <v>116</v>
      </c>
      <c r="AI5" s="10" t="s">
        <v>8</v>
      </c>
      <c r="AJ5" s="10" t="s">
        <v>21</v>
      </c>
      <c r="AK5" s="10" t="s">
        <v>22</v>
      </c>
      <c r="AL5" s="10" t="s">
        <v>9</v>
      </c>
      <c r="AM5" s="10" t="s">
        <v>177</v>
      </c>
      <c r="AN5" s="10" t="s">
        <v>193</v>
      </c>
      <c r="AO5" s="10" t="s">
        <v>112</v>
      </c>
      <c r="AP5" s="10" t="s">
        <v>185</v>
      </c>
      <c r="AQ5" s="10" t="s">
        <v>170</v>
      </c>
      <c r="AR5" s="10" t="s">
        <v>171</v>
      </c>
      <c r="AS5" s="10" t="s">
        <v>195</v>
      </c>
      <c r="AT5" s="10" t="s">
        <v>196</v>
      </c>
      <c r="AU5" s="10" t="s">
        <v>186</v>
      </c>
      <c r="AV5" s="10" t="s">
        <v>85</v>
      </c>
      <c r="AW5" s="10" t="s">
        <v>25</v>
      </c>
      <c r="AX5" s="10" t="s">
        <v>180</v>
      </c>
      <c r="AY5" s="10" t="s">
        <v>197</v>
      </c>
      <c r="AZ5" s="10" t="s">
        <v>17</v>
      </c>
      <c r="BA5" s="10" t="s">
        <v>178</v>
      </c>
      <c r="BB5" s="11" t="s">
        <v>144</v>
      </c>
      <c r="WXP5" s="4"/>
      <c r="WXQ5" s="4"/>
    </row>
    <row r="6" spans="1:54 16188:16189" ht="15" customHeight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27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4"/>
      <c r="WXP6" s="4"/>
      <c r="WXQ6" s="4"/>
    </row>
    <row r="7" spans="1:54 16188:16189" s="18" customFormat="1" ht="15" customHeight="1">
      <c r="A7" s="15" t="s">
        <v>87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7"/>
    </row>
    <row r="8" spans="1:54 16188:16189" s="18" customFormat="1" ht="15" customHeight="1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7"/>
    </row>
    <row r="9" spans="1:54 16188:16189" s="7" customFormat="1" ht="15" customHeight="1">
      <c r="A9" s="15" t="s">
        <v>236</v>
      </c>
      <c r="B9" s="16">
        <v>30</v>
      </c>
      <c r="C9" s="16">
        <v>145</v>
      </c>
      <c r="D9" s="16">
        <v>10</v>
      </c>
      <c r="E9" s="16">
        <v>14</v>
      </c>
      <c r="F9" s="16">
        <v>1208</v>
      </c>
      <c r="G9" s="16">
        <v>457</v>
      </c>
      <c r="H9" s="16">
        <v>30</v>
      </c>
      <c r="I9" s="16">
        <v>801</v>
      </c>
      <c r="J9" s="16">
        <v>473</v>
      </c>
      <c r="K9" s="16">
        <v>3879</v>
      </c>
      <c r="L9" s="16">
        <v>104</v>
      </c>
      <c r="M9" s="16">
        <v>4901</v>
      </c>
      <c r="N9" s="16">
        <v>130</v>
      </c>
      <c r="O9" s="16">
        <v>928</v>
      </c>
      <c r="P9" s="16">
        <v>38</v>
      </c>
      <c r="Q9" s="16">
        <v>357</v>
      </c>
      <c r="R9" s="16">
        <v>786</v>
      </c>
      <c r="S9" s="16">
        <v>128</v>
      </c>
      <c r="T9" s="16">
        <v>2992</v>
      </c>
      <c r="U9" s="16">
        <v>0</v>
      </c>
      <c r="V9" s="16">
        <v>16</v>
      </c>
      <c r="W9" s="16">
        <v>3410</v>
      </c>
      <c r="X9" s="16">
        <v>378</v>
      </c>
      <c r="Y9" s="16">
        <v>6902</v>
      </c>
      <c r="Z9" s="16">
        <v>506</v>
      </c>
      <c r="AA9" s="16">
        <v>70</v>
      </c>
      <c r="AB9" s="16">
        <v>4017</v>
      </c>
      <c r="AC9" s="16">
        <v>88</v>
      </c>
      <c r="AD9" s="16">
        <v>3605</v>
      </c>
      <c r="AE9" s="16">
        <v>104</v>
      </c>
      <c r="AF9" s="16">
        <v>3560</v>
      </c>
      <c r="AG9" s="16">
        <v>61</v>
      </c>
      <c r="AH9" s="16">
        <v>0</v>
      </c>
      <c r="AI9" s="16">
        <v>9272</v>
      </c>
      <c r="AJ9" s="16">
        <v>52</v>
      </c>
      <c r="AK9" s="16">
        <v>107</v>
      </c>
      <c r="AL9" s="16">
        <v>2107</v>
      </c>
      <c r="AM9" s="16">
        <v>320</v>
      </c>
      <c r="AN9" s="16">
        <v>115</v>
      </c>
      <c r="AO9" s="16">
        <v>167</v>
      </c>
      <c r="AP9" s="16">
        <v>396</v>
      </c>
      <c r="AQ9" s="16">
        <v>63</v>
      </c>
      <c r="AR9" s="16">
        <v>714</v>
      </c>
      <c r="AS9" s="16">
        <v>35</v>
      </c>
      <c r="AT9" s="16">
        <v>2</v>
      </c>
      <c r="AU9" s="16">
        <v>167</v>
      </c>
      <c r="AV9" s="16">
        <v>27</v>
      </c>
      <c r="AW9" s="16">
        <v>2646</v>
      </c>
      <c r="AX9" s="16">
        <v>125</v>
      </c>
      <c r="AY9" s="16">
        <v>178</v>
      </c>
      <c r="AZ9" s="16">
        <v>2536</v>
      </c>
      <c r="BA9" s="16">
        <v>23</v>
      </c>
      <c r="BB9" s="17">
        <v>1273</v>
      </c>
    </row>
    <row r="10" spans="1:54 16188:16189" ht="15" customHeight="1">
      <c r="A10" s="19" t="s">
        <v>88</v>
      </c>
      <c r="B10" s="20">
        <v>23</v>
      </c>
      <c r="C10" s="20">
        <v>75</v>
      </c>
      <c r="D10" s="20">
        <v>6</v>
      </c>
      <c r="E10" s="20">
        <v>5</v>
      </c>
      <c r="F10" s="20">
        <v>863</v>
      </c>
      <c r="G10" s="20">
        <v>250</v>
      </c>
      <c r="H10" s="20">
        <v>14</v>
      </c>
      <c r="I10" s="20">
        <v>459</v>
      </c>
      <c r="J10" s="20">
        <v>295</v>
      </c>
      <c r="K10" s="20">
        <v>2994</v>
      </c>
      <c r="L10" s="20">
        <v>41</v>
      </c>
      <c r="M10" s="20">
        <v>3669</v>
      </c>
      <c r="N10" s="20">
        <v>0</v>
      </c>
      <c r="O10" s="20">
        <v>568</v>
      </c>
      <c r="P10" s="20">
        <v>6</v>
      </c>
      <c r="Q10" s="20">
        <v>92</v>
      </c>
      <c r="R10" s="20">
        <v>577</v>
      </c>
      <c r="S10" s="20">
        <v>27</v>
      </c>
      <c r="T10" s="20">
        <v>2069</v>
      </c>
      <c r="U10" s="20">
        <v>0</v>
      </c>
      <c r="V10" s="20">
        <v>11</v>
      </c>
      <c r="W10" s="20">
        <v>2395</v>
      </c>
      <c r="X10" s="20">
        <v>15</v>
      </c>
      <c r="Y10" s="20">
        <v>3624</v>
      </c>
      <c r="Z10" s="20">
        <v>283</v>
      </c>
      <c r="AA10" s="20">
        <v>18</v>
      </c>
      <c r="AB10" s="20">
        <v>2614</v>
      </c>
      <c r="AC10" s="20">
        <v>0</v>
      </c>
      <c r="AD10" s="20">
        <v>2190</v>
      </c>
      <c r="AE10" s="20">
        <v>4</v>
      </c>
      <c r="AF10" s="20">
        <v>2857</v>
      </c>
      <c r="AG10" s="20">
        <v>12</v>
      </c>
      <c r="AH10" s="20">
        <v>0</v>
      </c>
      <c r="AI10" s="20">
        <v>7258</v>
      </c>
      <c r="AJ10" s="20">
        <v>25</v>
      </c>
      <c r="AK10" s="20">
        <v>20</v>
      </c>
      <c r="AL10" s="20">
        <v>1232</v>
      </c>
      <c r="AM10" s="20">
        <v>69</v>
      </c>
      <c r="AN10" s="20">
        <v>32</v>
      </c>
      <c r="AO10" s="20">
        <v>13</v>
      </c>
      <c r="AP10" s="20">
        <v>246</v>
      </c>
      <c r="AQ10" s="20">
        <v>17</v>
      </c>
      <c r="AR10" s="20">
        <v>361</v>
      </c>
      <c r="AS10" s="20">
        <v>12</v>
      </c>
      <c r="AT10" s="20">
        <v>0</v>
      </c>
      <c r="AU10" s="20">
        <v>49</v>
      </c>
      <c r="AV10" s="20">
        <v>0</v>
      </c>
      <c r="AW10" s="20">
        <v>1592</v>
      </c>
      <c r="AX10" s="20">
        <v>0</v>
      </c>
      <c r="AY10" s="20">
        <v>0</v>
      </c>
      <c r="AZ10" s="20">
        <v>1864</v>
      </c>
      <c r="BA10" s="20">
        <v>16</v>
      </c>
      <c r="BB10" s="21">
        <v>711</v>
      </c>
      <c r="WXP10" s="4"/>
      <c r="WXQ10" s="4"/>
    </row>
    <row r="11" spans="1:54 16188:16189" ht="15" customHeight="1">
      <c r="A11" s="19" t="s">
        <v>89</v>
      </c>
      <c r="B11" s="20">
        <v>7</v>
      </c>
      <c r="C11" s="20">
        <v>70</v>
      </c>
      <c r="D11" s="20">
        <v>4</v>
      </c>
      <c r="E11" s="20">
        <v>9</v>
      </c>
      <c r="F11" s="20">
        <v>345</v>
      </c>
      <c r="G11" s="20">
        <v>207</v>
      </c>
      <c r="H11" s="20">
        <v>16</v>
      </c>
      <c r="I11" s="20">
        <v>342</v>
      </c>
      <c r="J11" s="20">
        <v>178</v>
      </c>
      <c r="K11" s="20">
        <v>885</v>
      </c>
      <c r="L11" s="20">
        <v>63</v>
      </c>
      <c r="M11" s="20">
        <v>1232</v>
      </c>
      <c r="N11" s="20">
        <v>130</v>
      </c>
      <c r="O11" s="20">
        <v>360</v>
      </c>
      <c r="P11" s="20">
        <v>32</v>
      </c>
      <c r="Q11" s="20">
        <v>265</v>
      </c>
      <c r="R11" s="20">
        <v>209</v>
      </c>
      <c r="S11" s="20">
        <v>101</v>
      </c>
      <c r="T11" s="20">
        <v>923</v>
      </c>
      <c r="U11" s="20">
        <v>0</v>
      </c>
      <c r="V11" s="20">
        <v>5</v>
      </c>
      <c r="W11" s="20">
        <v>1015</v>
      </c>
      <c r="X11" s="20">
        <v>363</v>
      </c>
      <c r="Y11" s="20">
        <v>3278</v>
      </c>
      <c r="Z11" s="20">
        <v>223</v>
      </c>
      <c r="AA11" s="20">
        <v>52</v>
      </c>
      <c r="AB11" s="20">
        <v>1403</v>
      </c>
      <c r="AC11" s="20">
        <v>88</v>
      </c>
      <c r="AD11" s="20">
        <v>1415</v>
      </c>
      <c r="AE11" s="20">
        <v>100</v>
      </c>
      <c r="AF11" s="20">
        <v>703</v>
      </c>
      <c r="AG11" s="20">
        <v>49</v>
      </c>
      <c r="AH11" s="20">
        <v>0</v>
      </c>
      <c r="AI11" s="20">
        <v>2014</v>
      </c>
      <c r="AJ11" s="20">
        <v>27</v>
      </c>
      <c r="AK11" s="20">
        <v>87</v>
      </c>
      <c r="AL11" s="20">
        <v>875</v>
      </c>
      <c r="AM11" s="20">
        <v>251</v>
      </c>
      <c r="AN11" s="20">
        <v>83</v>
      </c>
      <c r="AO11" s="20">
        <v>154</v>
      </c>
      <c r="AP11" s="20">
        <v>150</v>
      </c>
      <c r="AQ11" s="20">
        <v>46</v>
      </c>
      <c r="AR11" s="20">
        <v>353</v>
      </c>
      <c r="AS11" s="20">
        <v>23</v>
      </c>
      <c r="AT11" s="20">
        <v>2</v>
      </c>
      <c r="AU11" s="20">
        <v>118</v>
      </c>
      <c r="AV11" s="20">
        <v>27</v>
      </c>
      <c r="AW11" s="20">
        <v>1054</v>
      </c>
      <c r="AX11" s="20">
        <v>125</v>
      </c>
      <c r="AY11" s="20">
        <v>178</v>
      </c>
      <c r="AZ11" s="20">
        <v>672</v>
      </c>
      <c r="BA11" s="20">
        <v>7</v>
      </c>
      <c r="BB11" s="21">
        <v>562</v>
      </c>
      <c r="WXP11" s="4"/>
      <c r="WXQ11" s="4"/>
    </row>
    <row r="12" spans="1:54 16188:16189" ht="15" customHeight="1">
      <c r="A12" s="19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1"/>
      <c r="WXP12" s="4"/>
      <c r="WXQ12" s="4"/>
    </row>
    <row r="13" spans="1:54 16188:16189" s="7" customFormat="1" ht="15" customHeight="1">
      <c r="A13" s="15" t="s">
        <v>237</v>
      </c>
      <c r="B13" s="16">
        <v>30</v>
      </c>
      <c r="C13" s="16">
        <v>145</v>
      </c>
      <c r="D13" s="16">
        <v>10</v>
      </c>
      <c r="E13" s="16">
        <v>14</v>
      </c>
      <c r="F13" s="16">
        <v>1208</v>
      </c>
      <c r="G13" s="16">
        <v>457</v>
      </c>
      <c r="H13" s="16">
        <v>30</v>
      </c>
      <c r="I13" s="16">
        <v>801</v>
      </c>
      <c r="J13" s="22">
        <v>473</v>
      </c>
      <c r="K13" s="16">
        <v>3879</v>
      </c>
      <c r="L13" s="16">
        <v>104</v>
      </c>
      <c r="M13" s="16">
        <v>4901</v>
      </c>
      <c r="N13" s="16">
        <v>130</v>
      </c>
      <c r="O13" s="16">
        <v>928</v>
      </c>
      <c r="P13" s="16">
        <v>38</v>
      </c>
      <c r="Q13" s="16">
        <v>357</v>
      </c>
      <c r="R13" s="16">
        <v>786</v>
      </c>
      <c r="S13" s="16">
        <v>128</v>
      </c>
      <c r="T13" s="16">
        <v>2992</v>
      </c>
      <c r="U13" s="16">
        <v>0</v>
      </c>
      <c r="V13" s="16">
        <v>16</v>
      </c>
      <c r="W13" s="16">
        <v>3410</v>
      </c>
      <c r="X13" s="16">
        <v>378</v>
      </c>
      <c r="Y13" s="16">
        <v>6902</v>
      </c>
      <c r="Z13" s="16">
        <v>506</v>
      </c>
      <c r="AA13" s="16">
        <v>70</v>
      </c>
      <c r="AB13" s="16">
        <v>4017</v>
      </c>
      <c r="AC13" s="16">
        <v>88</v>
      </c>
      <c r="AD13" s="16">
        <v>3605</v>
      </c>
      <c r="AE13" s="16">
        <v>104</v>
      </c>
      <c r="AF13" s="16">
        <v>3560</v>
      </c>
      <c r="AG13" s="16">
        <v>61</v>
      </c>
      <c r="AH13" s="16">
        <v>0</v>
      </c>
      <c r="AI13" s="16">
        <v>9272</v>
      </c>
      <c r="AJ13" s="16">
        <v>52</v>
      </c>
      <c r="AK13" s="16">
        <v>107</v>
      </c>
      <c r="AL13" s="16">
        <v>2107</v>
      </c>
      <c r="AM13" s="16">
        <v>320</v>
      </c>
      <c r="AN13" s="16">
        <v>115</v>
      </c>
      <c r="AO13" s="16">
        <v>167</v>
      </c>
      <c r="AP13" s="16">
        <v>396</v>
      </c>
      <c r="AQ13" s="16">
        <v>63</v>
      </c>
      <c r="AR13" s="16">
        <v>714</v>
      </c>
      <c r="AS13" s="16">
        <v>35</v>
      </c>
      <c r="AT13" s="16">
        <v>2</v>
      </c>
      <c r="AU13" s="16">
        <v>167</v>
      </c>
      <c r="AV13" s="16">
        <v>27</v>
      </c>
      <c r="AW13" s="16">
        <v>2646</v>
      </c>
      <c r="AX13" s="16">
        <v>125</v>
      </c>
      <c r="AY13" s="16">
        <v>178</v>
      </c>
      <c r="AZ13" s="16">
        <v>2536</v>
      </c>
      <c r="BA13" s="16">
        <v>23</v>
      </c>
      <c r="BB13" s="17">
        <v>1273</v>
      </c>
    </row>
    <row r="14" spans="1:54 16188:16189" ht="15" customHeight="1">
      <c r="A14" s="19" t="s">
        <v>90</v>
      </c>
      <c r="B14" s="20">
        <v>3</v>
      </c>
      <c r="C14" s="20">
        <v>11</v>
      </c>
      <c r="D14" s="20">
        <v>1</v>
      </c>
      <c r="E14" s="20">
        <v>3</v>
      </c>
      <c r="F14" s="20">
        <v>65</v>
      </c>
      <c r="G14" s="20">
        <v>18</v>
      </c>
      <c r="H14" s="20">
        <v>0</v>
      </c>
      <c r="I14" s="20">
        <v>46</v>
      </c>
      <c r="J14" s="23">
        <v>7</v>
      </c>
      <c r="K14" s="20">
        <v>299</v>
      </c>
      <c r="L14" s="20">
        <v>3</v>
      </c>
      <c r="M14" s="20">
        <v>120</v>
      </c>
      <c r="N14" s="20">
        <v>12</v>
      </c>
      <c r="O14" s="20">
        <v>51</v>
      </c>
      <c r="P14" s="20">
        <v>4</v>
      </c>
      <c r="Q14" s="20">
        <v>24</v>
      </c>
      <c r="R14" s="20">
        <v>55</v>
      </c>
      <c r="S14" s="20">
        <v>2</v>
      </c>
      <c r="T14" s="20">
        <v>54</v>
      </c>
      <c r="U14" s="20">
        <v>0</v>
      </c>
      <c r="V14" s="20">
        <v>0</v>
      </c>
      <c r="W14" s="20">
        <v>284</v>
      </c>
      <c r="X14" s="20">
        <v>44</v>
      </c>
      <c r="Y14" s="20">
        <v>554</v>
      </c>
      <c r="Z14" s="20">
        <v>69</v>
      </c>
      <c r="AA14" s="20">
        <v>5</v>
      </c>
      <c r="AB14" s="20">
        <v>172</v>
      </c>
      <c r="AC14" s="20">
        <v>4</v>
      </c>
      <c r="AD14" s="20">
        <v>198</v>
      </c>
      <c r="AE14" s="20">
        <v>11</v>
      </c>
      <c r="AF14" s="20">
        <v>122</v>
      </c>
      <c r="AG14" s="20">
        <v>12</v>
      </c>
      <c r="AH14" s="20">
        <v>0</v>
      </c>
      <c r="AI14" s="20">
        <v>350</v>
      </c>
      <c r="AJ14" s="20">
        <v>0</v>
      </c>
      <c r="AK14" s="20">
        <v>0</v>
      </c>
      <c r="AL14" s="20">
        <v>108</v>
      </c>
      <c r="AM14" s="20">
        <v>32</v>
      </c>
      <c r="AN14" s="20">
        <v>10</v>
      </c>
      <c r="AO14" s="20">
        <v>7</v>
      </c>
      <c r="AP14" s="20">
        <v>104</v>
      </c>
      <c r="AQ14" s="20">
        <v>1</v>
      </c>
      <c r="AR14" s="20">
        <v>57</v>
      </c>
      <c r="AS14" s="20">
        <v>1</v>
      </c>
      <c r="AT14" s="20">
        <v>0</v>
      </c>
      <c r="AU14" s="20">
        <v>17</v>
      </c>
      <c r="AV14" s="20">
        <v>0</v>
      </c>
      <c r="AW14" s="20">
        <v>114</v>
      </c>
      <c r="AX14" s="20">
        <v>13</v>
      </c>
      <c r="AY14" s="20">
        <v>11</v>
      </c>
      <c r="AZ14" s="20">
        <v>212</v>
      </c>
      <c r="BA14" s="20">
        <v>1</v>
      </c>
      <c r="BB14" s="21">
        <v>48</v>
      </c>
      <c r="WXP14" s="4"/>
      <c r="WXQ14" s="4"/>
    </row>
    <row r="15" spans="1:54 16188:16189" ht="15" customHeight="1">
      <c r="A15" s="19" t="s">
        <v>91</v>
      </c>
      <c r="B15" s="20">
        <v>13</v>
      </c>
      <c r="C15" s="20">
        <v>24</v>
      </c>
      <c r="D15" s="20">
        <v>3</v>
      </c>
      <c r="E15" s="20">
        <v>3</v>
      </c>
      <c r="F15" s="20">
        <v>311</v>
      </c>
      <c r="G15" s="20">
        <v>108</v>
      </c>
      <c r="H15" s="20">
        <v>6</v>
      </c>
      <c r="I15" s="20">
        <v>152</v>
      </c>
      <c r="J15" s="23">
        <v>24</v>
      </c>
      <c r="K15" s="20">
        <v>865</v>
      </c>
      <c r="L15" s="20">
        <v>15</v>
      </c>
      <c r="M15" s="20">
        <v>831</v>
      </c>
      <c r="N15" s="20">
        <v>33</v>
      </c>
      <c r="O15" s="20">
        <v>235</v>
      </c>
      <c r="P15" s="20">
        <v>21</v>
      </c>
      <c r="Q15" s="20">
        <v>79</v>
      </c>
      <c r="R15" s="20">
        <v>284</v>
      </c>
      <c r="S15" s="20">
        <v>19</v>
      </c>
      <c r="T15" s="20">
        <v>387</v>
      </c>
      <c r="U15" s="20">
        <v>0</v>
      </c>
      <c r="V15" s="20">
        <v>2</v>
      </c>
      <c r="W15" s="20">
        <v>613</v>
      </c>
      <c r="X15" s="20">
        <v>71</v>
      </c>
      <c r="Y15" s="20">
        <v>901</v>
      </c>
      <c r="Z15" s="20">
        <v>169</v>
      </c>
      <c r="AA15" s="20">
        <v>22</v>
      </c>
      <c r="AB15" s="20">
        <v>244</v>
      </c>
      <c r="AC15" s="20">
        <v>32</v>
      </c>
      <c r="AD15" s="20">
        <v>354</v>
      </c>
      <c r="AE15" s="20">
        <v>24</v>
      </c>
      <c r="AF15" s="20">
        <v>638</v>
      </c>
      <c r="AG15" s="20">
        <v>17</v>
      </c>
      <c r="AH15" s="20">
        <v>0</v>
      </c>
      <c r="AI15" s="20">
        <v>1249</v>
      </c>
      <c r="AJ15" s="20">
        <v>16</v>
      </c>
      <c r="AK15" s="20">
        <v>3</v>
      </c>
      <c r="AL15" s="20">
        <v>245</v>
      </c>
      <c r="AM15" s="20">
        <v>92</v>
      </c>
      <c r="AN15" s="20">
        <v>36</v>
      </c>
      <c r="AO15" s="20">
        <v>57</v>
      </c>
      <c r="AP15" s="20">
        <v>207</v>
      </c>
      <c r="AQ15" s="20">
        <v>24</v>
      </c>
      <c r="AR15" s="20">
        <v>272</v>
      </c>
      <c r="AS15" s="20">
        <v>3</v>
      </c>
      <c r="AT15" s="20">
        <v>2</v>
      </c>
      <c r="AU15" s="20">
        <v>68</v>
      </c>
      <c r="AV15" s="20">
        <v>4</v>
      </c>
      <c r="AW15" s="20">
        <v>465</v>
      </c>
      <c r="AX15" s="20">
        <v>43</v>
      </c>
      <c r="AY15" s="20">
        <v>40</v>
      </c>
      <c r="AZ15" s="20">
        <v>752</v>
      </c>
      <c r="BA15" s="20">
        <v>10</v>
      </c>
      <c r="BB15" s="21">
        <v>274</v>
      </c>
      <c r="WXP15" s="4"/>
      <c r="WXQ15" s="4"/>
    </row>
    <row r="16" spans="1:54 16188:16189" ht="15" customHeight="1">
      <c r="A16" s="19" t="s">
        <v>92</v>
      </c>
      <c r="B16" s="20">
        <v>4</v>
      </c>
      <c r="C16" s="20">
        <v>41</v>
      </c>
      <c r="D16" s="20">
        <v>3</v>
      </c>
      <c r="E16" s="20">
        <v>0</v>
      </c>
      <c r="F16" s="20">
        <v>267</v>
      </c>
      <c r="G16" s="20">
        <v>151</v>
      </c>
      <c r="H16" s="20">
        <v>2</v>
      </c>
      <c r="I16" s="20">
        <v>189</v>
      </c>
      <c r="J16" s="23">
        <v>47</v>
      </c>
      <c r="K16" s="20">
        <v>1195</v>
      </c>
      <c r="L16" s="20">
        <v>33</v>
      </c>
      <c r="M16" s="20">
        <v>864</v>
      </c>
      <c r="N16" s="20">
        <v>30</v>
      </c>
      <c r="O16" s="20">
        <v>218</v>
      </c>
      <c r="P16" s="20">
        <v>6</v>
      </c>
      <c r="Q16" s="20">
        <v>88</v>
      </c>
      <c r="R16" s="20">
        <v>227</v>
      </c>
      <c r="S16" s="20">
        <v>42</v>
      </c>
      <c r="T16" s="20">
        <v>541</v>
      </c>
      <c r="U16" s="20">
        <v>0</v>
      </c>
      <c r="V16" s="20">
        <v>3</v>
      </c>
      <c r="W16" s="20">
        <v>345</v>
      </c>
      <c r="X16" s="20">
        <v>117</v>
      </c>
      <c r="Y16" s="20">
        <v>649</v>
      </c>
      <c r="Z16" s="20">
        <v>118</v>
      </c>
      <c r="AA16" s="20">
        <v>27</v>
      </c>
      <c r="AB16" s="20">
        <v>103</v>
      </c>
      <c r="AC16" s="20">
        <v>26</v>
      </c>
      <c r="AD16" s="20">
        <v>573</v>
      </c>
      <c r="AE16" s="20">
        <v>33</v>
      </c>
      <c r="AF16" s="20">
        <v>1022</v>
      </c>
      <c r="AG16" s="20">
        <v>14</v>
      </c>
      <c r="AH16" s="20">
        <v>0</v>
      </c>
      <c r="AI16" s="20">
        <v>1513</v>
      </c>
      <c r="AJ16" s="20">
        <v>15</v>
      </c>
      <c r="AK16" s="20">
        <v>29</v>
      </c>
      <c r="AL16" s="20">
        <v>304</v>
      </c>
      <c r="AM16" s="20">
        <v>40</v>
      </c>
      <c r="AN16" s="20">
        <v>22</v>
      </c>
      <c r="AO16" s="20">
        <v>34</v>
      </c>
      <c r="AP16" s="20">
        <v>57</v>
      </c>
      <c r="AQ16" s="20">
        <v>18</v>
      </c>
      <c r="AR16" s="20">
        <v>192</v>
      </c>
      <c r="AS16" s="20">
        <v>10</v>
      </c>
      <c r="AT16" s="20">
        <v>0</v>
      </c>
      <c r="AU16" s="20">
        <v>49</v>
      </c>
      <c r="AV16" s="20">
        <v>7</v>
      </c>
      <c r="AW16" s="20">
        <v>393</v>
      </c>
      <c r="AX16" s="20">
        <v>37</v>
      </c>
      <c r="AY16" s="20">
        <v>55</v>
      </c>
      <c r="AZ16" s="20">
        <v>321</v>
      </c>
      <c r="BA16" s="20">
        <v>6</v>
      </c>
      <c r="BB16" s="21">
        <v>374</v>
      </c>
      <c r="WXP16" s="4"/>
      <c r="WXQ16" s="4"/>
    </row>
    <row r="17" spans="1:54 16188:16189" ht="15" customHeight="1">
      <c r="A17" s="19" t="s">
        <v>93</v>
      </c>
      <c r="B17" s="20">
        <v>4</v>
      </c>
      <c r="C17" s="20">
        <v>22</v>
      </c>
      <c r="D17" s="20">
        <v>2</v>
      </c>
      <c r="E17" s="20">
        <v>0</v>
      </c>
      <c r="F17" s="20">
        <v>158</v>
      </c>
      <c r="G17" s="20">
        <v>88</v>
      </c>
      <c r="H17" s="20">
        <v>4</v>
      </c>
      <c r="I17" s="20">
        <v>168</v>
      </c>
      <c r="J17" s="23">
        <v>101</v>
      </c>
      <c r="K17" s="20">
        <v>802</v>
      </c>
      <c r="L17" s="20">
        <v>21</v>
      </c>
      <c r="M17" s="20">
        <v>506</v>
      </c>
      <c r="N17" s="20">
        <v>31</v>
      </c>
      <c r="O17" s="20">
        <v>131</v>
      </c>
      <c r="P17" s="20">
        <v>3</v>
      </c>
      <c r="Q17" s="20">
        <v>79</v>
      </c>
      <c r="R17" s="20">
        <v>103</v>
      </c>
      <c r="S17" s="20">
        <v>30</v>
      </c>
      <c r="T17" s="20">
        <v>204</v>
      </c>
      <c r="U17" s="20">
        <v>0</v>
      </c>
      <c r="V17" s="20">
        <v>5</v>
      </c>
      <c r="W17" s="20">
        <v>472</v>
      </c>
      <c r="X17" s="20">
        <v>73</v>
      </c>
      <c r="Y17" s="20">
        <v>587</v>
      </c>
      <c r="Z17" s="20">
        <v>82</v>
      </c>
      <c r="AA17" s="20">
        <v>7</v>
      </c>
      <c r="AB17" s="20">
        <v>215</v>
      </c>
      <c r="AC17" s="20">
        <v>13</v>
      </c>
      <c r="AD17" s="20">
        <v>400</v>
      </c>
      <c r="AE17" s="20">
        <v>13</v>
      </c>
      <c r="AF17" s="20">
        <v>865</v>
      </c>
      <c r="AG17" s="20">
        <v>11</v>
      </c>
      <c r="AH17" s="20">
        <v>0</v>
      </c>
      <c r="AI17" s="20">
        <v>1180</v>
      </c>
      <c r="AJ17" s="20">
        <v>16</v>
      </c>
      <c r="AK17" s="20">
        <v>34</v>
      </c>
      <c r="AL17" s="20">
        <v>193</v>
      </c>
      <c r="AM17" s="20">
        <v>47</v>
      </c>
      <c r="AN17" s="20">
        <v>16</v>
      </c>
      <c r="AO17" s="20">
        <v>24</v>
      </c>
      <c r="AP17" s="20">
        <v>17</v>
      </c>
      <c r="AQ17" s="20">
        <v>11</v>
      </c>
      <c r="AR17" s="20">
        <v>92</v>
      </c>
      <c r="AS17" s="20">
        <v>8</v>
      </c>
      <c r="AT17" s="20">
        <v>0</v>
      </c>
      <c r="AU17" s="20">
        <v>21</v>
      </c>
      <c r="AV17" s="20">
        <v>9</v>
      </c>
      <c r="AW17" s="20">
        <v>266</v>
      </c>
      <c r="AX17" s="20">
        <v>13</v>
      </c>
      <c r="AY17" s="20">
        <v>30</v>
      </c>
      <c r="AZ17" s="20">
        <v>240</v>
      </c>
      <c r="BA17" s="20">
        <v>2</v>
      </c>
      <c r="BB17" s="21">
        <v>226</v>
      </c>
      <c r="WXP17" s="4"/>
      <c r="WXQ17" s="4"/>
    </row>
    <row r="18" spans="1:54 16188:16189" ht="15" customHeight="1">
      <c r="A18" s="19" t="s">
        <v>94</v>
      </c>
      <c r="B18" s="20">
        <v>2</v>
      </c>
      <c r="C18" s="20">
        <v>17</v>
      </c>
      <c r="D18" s="20">
        <v>1</v>
      </c>
      <c r="E18" s="20">
        <v>2</v>
      </c>
      <c r="F18" s="20">
        <v>210</v>
      </c>
      <c r="G18" s="20">
        <v>52</v>
      </c>
      <c r="H18" s="20">
        <v>4</v>
      </c>
      <c r="I18" s="20">
        <v>107</v>
      </c>
      <c r="J18" s="23">
        <v>134</v>
      </c>
      <c r="K18" s="20">
        <v>405</v>
      </c>
      <c r="L18" s="20">
        <v>15</v>
      </c>
      <c r="M18" s="20">
        <v>669</v>
      </c>
      <c r="N18" s="20">
        <v>9</v>
      </c>
      <c r="O18" s="20">
        <v>130</v>
      </c>
      <c r="P18" s="20">
        <v>3</v>
      </c>
      <c r="Q18" s="20">
        <v>40</v>
      </c>
      <c r="R18" s="20">
        <v>57</v>
      </c>
      <c r="S18" s="20">
        <v>13</v>
      </c>
      <c r="T18" s="20">
        <v>304</v>
      </c>
      <c r="U18" s="20">
        <v>0</v>
      </c>
      <c r="V18" s="20">
        <v>1</v>
      </c>
      <c r="W18" s="20">
        <v>464</v>
      </c>
      <c r="X18" s="20">
        <v>40</v>
      </c>
      <c r="Y18" s="20">
        <v>1052</v>
      </c>
      <c r="Z18" s="20">
        <v>35</v>
      </c>
      <c r="AA18" s="20">
        <v>5</v>
      </c>
      <c r="AB18" s="20">
        <v>781</v>
      </c>
      <c r="AC18" s="20">
        <v>7</v>
      </c>
      <c r="AD18" s="20">
        <v>633</v>
      </c>
      <c r="AE18" s="20">
        <v>15</v>
      </c>
      <c r="AF18" s="20">
        <v>440</v>
      </c>
      <c r="AG18" s="20">
        <v>3</v>
      </c>
      <c r="AH18" s="20">
        <v>0</v>
      </c>
      <c r="AI18" s="20">
        <v>1629</v>
      </c>
      <c r="AJ18" s="20">
        <v>5</v>
      </c>
      <c r="AK18" s="20">
        <v>23</v>
      </c>
      <c r="AL18" s="20">
        <v>415</v>
      </c>
      <c r="AM18" s="20">
        <v>33</v>
      </c>
      <c r="AN18" s="20">
        <v>16</v>
      </c>
      <c r="AO18" s="20">
        <v>16</v>
      </c>
      <c r="AP18" s="20">
        <v>7</v>
      </c>
      <c r="AQ18" s="20">
        <v>3</v>
      </c>
      <c r="AR18" s="20">
        <v>57</v>
      </c>
      <c r="AS18" s="20">
        <v>4</v>
      </c>
      <c r="AT18" s="20">
        <v>0</v>
      </c>
      <c r="AU18" s="20">
        <v>8</v>
      </c>
      <c r="AV18" s="20">
        <v>5</v>
      </c>
      <c r="AW18" s="20">
        <v>292</v>
      </c>
      <c r="AX18" s="20">
        <v>7</v>
      </c>
      <c r="AY18" s="20">
        <v>17</v>
      </c>
      <c r="AZ18" s="20">
        <v>328</v>
      </c>
      <c r="BA18" s="20">
        <v>3</v>
      </c>
      <c r="BB18" s="21">
        <v>184</v>
      </c>
      <c r="WXP18" s="4"/>
      <c r="WXQ18" s="4"/>
    </row>
    <row r="19" spans="1:54 16188:16189" ht="15" customHeight="1">
      <c r="A19" s="19" t="s">
        <v>95</v>
      </c>
      <c r="B19" s="20">
        <v>4</v>
      </c>
      <c r="C19" s="20">
        <v>22</v>
      </c>
      <c r="D19" s="20">
        <v>0</v>
      </c>
      <c r="E19" s="20">
        <v>3</v>
      </c>
      <c r="F19" s="20">
        <v>171</v>
      </c>
      <c r="G19" s="20">
        <v>36</v>
      </c>
      <c r="H19" s="20">
        <v>14</v>
      </c>
      <c r="I19" s="20">
        <v>115</v>
      </c>
      <c r="J19" s="23">
        <v>147</v>
      </c>
      <c r="K19" s="20">
        <v>261</v>
      </c>
      <c r="L19" s="20">
        <v>16</v>
      </c>
      <c r="M19" s="20">
        <v>1520</v>
      </c>
      <c r="N19" s="20">
        <v>10</v>
      </c>
      <c r="O19" s="20">
        <v>141</v>
      </c>
      <c r="P19" s="20">
        <v>1</v>
      </c>
      <c r="Q19" s="20">
        <v>42</v>
      </c>
      <c r="R19" s="20">
        <v>54</v>
      </c>
      <c r="S19" s="20">
        <v>20</v>
      </c>
      <c r="T19" s="20">
        <v>1135</v>
      </c>
      <c r="U19" s="20">
        <v>0</v>
      </c>
      <c r="V19" s="20">
        <v>5</v>
      </c>
      <c r="W19" s="20">
        <v>976</v>
      </c>
      <c r="X19" s="20">
        <v>27</v>
      </c>
      <c r="Y19" s="20">
        <v>2504</v>
      </c>
      <c r="Z19" s="20">
        <v>17</v>
      </c>
      <c r="AA19" s="20">
        <v>2</v>
      </c>
      <c r="AB19" s="20">
        <v>1936</v>
      </c>
      <c r="AC19" s="20">
        <v>4</v>
      </c>
      <c r="AD19" s="20">
        <v>966</v>
      </c>
      <c r="AE19" s="20">
        <v>8</v>
      </c>
      <c r="AF19" s="20">
        <v>350</v>
      </c>
      <c r="AG19" s="20">
        <v>2</v>
      </c>
      <c r="AH19" s="20">
        <v>0</v>
      </c>
      <c r="AI19" s="20">
        <v>3022</v>
      </c>
      <c r="AJ19" s="20">
        <v>0</v>
      </c>
      <c r="AK19" s="20">
        <v>15</v>
      </c>
      <c r="AL19" s="20">
        <v>699</v>
      </c>
      <c r="AM19" s="20">
        <v>60</v>
      </c>
      <c r="AN19" s="20">
        <v>11</v>
      </c>
      <c r="AO19" s="20">
        <v>19</v>
      </c>
      <c r="AP19" s="20">
        <v>4</v>
      </c>
      <c r="AQ19" s="20">
        <v>6</v>
      </c>
      <c r="AR19" s="20">
        <v>39</v>
      </c>
      <c r="AS19" s="20">
        <v>8</v>
      </c>
      <c r="AT19" s="20">
        <v>0</v>
      </c>
      <c r="AU19" s="20">
        <v>4</v>
      </c>
      <c r="AV19" s="20">
        <v>2</v>
      </c>
      <c r="AW19" s="20">
        <v>844</v>
      </c>
      <c r="AX19" s="20">
        <v>7</v>
      </c>
      <c r="AY19" s="20">
        <v>15</v>
      </c>
      <c r="AZ19" s="20">
        <v>531</v>
      </c>
      <c r="BA19" s="20">
        <v>1</v>
      </c>
      <c r="BB19" s="21">
        <v>151</v>
      </c>
      <c r="WXP19" s="4"/>
      <c r="WXQ19" s="4"/>
    </row>
    <row r="20" spans="1:54 16188:16189" ht="15" customHeight="1">
      <c r="A20" s="19" t="s">
        <v>96</v>
      </c>
      <c r="B20" s="20">
        <v>0</v>
      </c>
      <c r="C20" s="20">
        <v>8</v>
      </c>
      <c r="D20" s="20">
        <v>0</v>
      </c>
      <c r="E20" s="20">
        <v>3</v>
      </c>
      <c r="F20" s="20">
        <v>26</v>
      </c>
      <c r="G20" s="20">
        <v>4</v>
      </c>
      <c r="H20" s="20">
        <v>0</v>
      </c>
      <c r="I20" s="20">
        <v>24</v>
      </c>
      <c r="J20" s="23">
        <v>13</v>
      </c>
      <c r="K20" s="20">
        <v>52</v>
      </c>
      <c r="L20" s="20">
        <v>1</v>
      </c>
      <c r="M20" s="20">
        <v>391</v>
      </c>
      <c r="N20" s="20">
        <v>5</v>
      </c>
      <c r="O20" s="20">
        <v>22</v>
      </c>
      <c r="P20" s="20">
        <v>0</v>
      </c>
      <c r="Q20" s="20">
        <v>5</v>
      </c>
      <c r="R20" s="20">
        <v>6</v>
      </c>
      <c r="S20" s="20">
        <v>2</v>
      </c>
      <c r="T20" s="20">
        <v>367</v>
      </c>
      <c r="U20" s="20">
        <v>0</v>
      </c>
      <c r="V20" s="20">
        <v>0</v>
      </c>
      <c r="W20" s="20">
        <v>256</v>
      </c>
      <c r="X20" s="20">
        <v>6</v>
      </c>
      <c r="Y20" s="20">
        <v>655</v>
      </c>
      <c r="Z20" s="20">
        <v>16</v>
      </c>
      <c r="AA20" s="20">
        <v>2</v>
      </c>
      <c r="AB20" s="20">
        <v>566</v>
      </c>
      <c r="AC20" s="20">
        <v>2</v>
      </c>
      <c r="AD20" s="20">
        <v>481</v>
      </c>
      <c r="AE20" s="20">
        <v>0</v>
      </c>
      <c r="AF20" s="20">
        <v>123</v>
      </c>
      <c r="AG20" s="20">
        <v>2</v>
      </c>
      <c r="AH20" s="20">
        <v>0</v>
      </c>
      <c r="AI20" s="20">
        <v>329</v>
      </c>
      <c r="AJ20" s="20">
        <v>0</v>
      </c>
      <c r="AK20" s="20">
        <v>3</v>
      </c>
      <c r="AL20" s="20">
        <v>143</v>
      </c>
      <c r="AM20" s="20">
        <v>16</v>
      </c>
      <c r="AN20" s="20">
        <v>4</v>
      </c>
      <c r="AO20" s="20">
        <v>10</v>
      </c>
      <c r="AP20" s="20">
        <v>0</v>
      </c>
      <c r="AQ20" s="20">
        <v>0</v>
      </c>
      <c r="AR20" s="20">
        <v>5</v>
      </c>
      <c r="AS20" s="20">
        <v>1</v>
      </c>
      <c r="AT20" s="20">
        <v>0</v>
      </c>
      <c r="AU20" s="20">
        <v>0</v>
      </c>
      <c r="AV20" s="20">
        <v>0</v>
      </c>
      <c r="AW20" s="20">
        <v>272</v>
      </c>
      <c r="AX20" s="20">
        <v>5</v>
      </c>
      <c r="AY20" s="20">
        <v>10</v>
      </c>
      <c r="AZ20" s="20">
        <v>152</v>
      </c>
      <c r="BA20" s="20">
        <v>0</v>
      </c>
      <c r="BB20" s="21">
        <v>16</v>
      </c>
      <c r="WXP20" s="4"/>
      <c r="WXQ20" s="4"/>
    </row>
    <row r="21" spans="1:54 16188:16189" ht="15" customHeight="1">
      <c r="A21" s="19"/>
      <c r="B21" s="20"/>
      <c r="C21" s="20"/>
      <c r="D21" s="20"/>
      <c r="E21" s="20"/>
      <c r="F21" s="20"/>
      <c r="G21" s="20"/>
      <c r="H21" s="20"/>
      <c r="I21" s="20"/>
      <c r="J21" s="23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1"/>
      <c r="WXP21" s="4"/>
      <c r="WXQ21" s="4"/>
    </row>
    <row r="22" spans="1:54 16188:16189" s="7" customFormat="1" ht="15" customHeight="1">
      <c r="A22" s="15" t="s">
        <v>238</v>
      </c>
      <c r="B22" s="16">
        <v>30</v>
      </c>
      <c r="C22" s="16">
        <v>145</v>
      </c>
      <c r="D22" s="16">
        <v>10</v>
      </c>
      <c r="E22" s="16">
        <v>14</v>
      </c>
      <c r="F22" s="16">
        <v>1208</v>
      </c>
      <c r="G22" s="16">
        <v>457</v>
      </c>
      <c r="H22" s="16">
        <v>30</v>
      </c>
      <c r="I22" s="16">
        <v>801</v>
      </c>
      <c r="J22" s="22">
        <v>473</v>
      </c>
      <c r="K22" s="16">
        <v>3879</v>
      </c>
      <c r="L22" s="16">
        <v>104</v>
      </c>
      <c r="M22" s="16">
        <v>4901</v>
      </c>
      <c r="N22" s="16">
        <v>130</v>
      </c>
      <c r="O22" s="16">
        <v>928</v>
      </c>
      <c r="P22" s="16">
        <v>38</v>
      </c>
      <c r="Q22" s="16">
        <v>357</v>
      </c>
      <c r="R22" s="16">
        <v>786</v>
      </c>
      <c r="S22" s="16">
        <v>128</v>
      </c>
      <c r="T22" s="16">
        <v>2992</v>
      </c>
      <c r="U22" s="16">
        <v>0</v>
      </c>
      <c r="V22" s="16">
        <v>16</v>
      </c>
      <c r="W22" s="16">
        <v>3410</v>
      </c>
      <c r="X22" s="16">
        <v>378</v>
      </c>
      <c r="Y22" s="16">
        <v>6902</v>
      </c>
      <c r="Z22" s="16">
        <v>506</v>
      </c>
      <c r="AA22" s="16">
        <v>70</v>
      </c>
      <c r="AB22" s="16">
        <v>4017</v>
      </c>
      <c r="AC22" s="16">
        <v>88</v>
      </c>
      <c r="AD22" s="16">
        <v>3605</v>
      </c>
      <c r="AE22" s="16">
        <v>104</v>
      </c>
      <c r="AF22" s="16">
        <v>3560</v>
      </c>
      <c r="AG22" s="16">
        <v>61</v>
      </c>
      <c r="AH22" s="16">
        <v>0</v>
      </c>
      <c r="AI22" s="16">
        <v>9272</v>
      </c>
      <c r="AJ22" s="16">
        <v>52</v>
      </c>
      <c r="AK22" s="16">
        <v>107</v>
      </c>
      <c r="AL22" s="16">
        <v>2107</v>
      </c>
      <c r="AM22" s="16">
        <v>320</v>
      </c>
      <c r="AN22" s="16">
        <v>115</v>
      </c>
      <c r="AO22" s="16">
        <v>167</v>
      </c>
      <c r="AP22" s="16">
        <v>396</v>
      </c>
      <c r="AQ22" s="16">
        <v>63</v>
      </c>
      <c r="AR22" s="16">
        <v>714</v>
      </c>
      <c r="AS22" s="16">
        <v>35</v>
      </c>
      <c r="AT22" s="16">
        <v>2</v>
      </c>
      <c r="AU22" s="16">
        <v>167</v>
      </c>
      <c r="AV22" s="16">
        <v>27</v>
      </c>
      <c r="AW22" s="16">
        <v>2646</v>
      </c>
      <c r="AX22" s="16">
        <v>125</v>
      </c>
      <c r="AY22" s="16">
        <v>178</v>
      </c>
      <c r="AZ22" s="16">
        <v>2536</v>
      </c>
      <c r="BA22" s="16">
        <v>23</v>
      </c>
      <c r="BB22" s="17">
        <v>1273</v>
      </c>
    </row>
    <row r="23" spans="1:54 16188:16189" ht="15" customHeight="1">
      <c r="A23" s="19" t="s">
        <v>97</v>
      </c>
      <c r="B23" s="20">
        <v>7</v>
      </c>
      <c r="C23" s="20">
        <v>3</v>
      </c>
      <c r="D23" s="20">
        <v>4</v>
      </c>
      <c r="E23" s="20">
        <v>2</v>
      </c>
      <c r="F23" s="20">
        <v>142</v>
      </c>
      <c r="G23" s="20">
        <v>31</v>
      </c>
      <c r="H23" s="20">
        <v>1</v>
      </c>
      <c r="I23" s="20">
        <v>136</v>
      </c>
      <c r="J23" s="23">
        <v>8</v>
      </c>
      <c r="K23" s="20">
        <v>556</v>
      </c>
      <c r="L23" s="20">
        <v>8</v>
      </c>
      <c r="M23" s="20">
        <v>279</v>
      </c>
      <c r="N23" s="20">
        <v>26</v>
      </c>
      <c r="O23" s="20">
        <v>68</v>
      </c>
      <c r="P23" s="20">
        <v>38</v>
      </c>
      <c r="Q23" s="20">
        <v>69</v>
      </c>
      <c r="R23" s="20">
        <v>110</v>
      </c>
      <c r="S23" s="20">
        <v>5</v>
      </c>
      <c r="T23" s="20">
        <v>61</v>
      </c>
      <c r="U23" s="20">
        <v>0</v>
      </c>
      <c r="V23" s="20">
        <v>0</v>
      </c>
      <c r="W23" s="20">
        <v>511</v>
      </c>
      <c r="X23" s="20">
        <v>33</v>
      </c>
      <c r="Y23" s="20">
        <v>679</v>
      </c>
      <c r="Z23" s="20">
        <v>286</v>
      </c>
      <c r="AA23" s="20">
        <v>12</v>
      </c>
      <c r="AB23" s="20">
        <v>230</v>
      </c>
      <c r="AC23" s="20">
        <v>28</v>
      </c>
      <c r="AD23" s="20">
        <v>301</v>
      </c>
      <c r="AE23" s="20">
        <v>39</v>
      </c>
      <c r="AF23" s="20">
        <v>202</v>
      </c>
      <c r="AG23" s="20">
        <v>19</v>
      </c>
      <c r="AH23" s="20">
        <v>0</v>
      </c>
      <c r="AI23" s="20">
        <v>403</v>
      </c>
      <c r="AJ23" s="20">
        <v>4</v>
      </c>
      <c r="AK23" s="20">
        <v>1</v>
      </c>
      <c r="AL23" s="20">
        <v>173</v>
      </c>
      <c r="AM23" s="20">
        <v>28</v>
      </c>
      <c r="AN23" s="20">
        <v>34</v>
      </c>
      <c r="AO23" s="20">
        <v>10</v>
      </c>
      <c r="AP23" s="20">
        <v>167</v>
      </c>
      <c r="AQ23" s="20">
        <v>1</v>
      </c>
      <c r="AR23" s="20">
        <v>114</v>
      </c>
      <c r="AS23" s="20">
        <v>1</v>
      </c>
      <c r="AT23" s="20">
        <v>0</v>
      </c>
      <c r="AU23" s="20">
        <v>39</v>
      </c>
      <c r="AV23" s="20">
        <v>3</v>
      </c>
      <c r="AW23" s="20">
        <v>152</v>
      </c>
      <c r="AX23" s="20">
        <v>1</v>
      </c>
      <c r="AY23" s="20">
        <v>12</v>
      </c>
      <c r="AZ23" s="20">
        <v>404</v>
      </c>
      <c r="BA23" s="20">
        <v>3</v>
      </c>
      <c r="BB23" s="21">
        <v>66</v>
      </c>
      <c r="WXP23" s="4"/>
      <c r="WXQ23" s="4"/>
    </row>
    <row r="24" spans="1:54 16188:16189" ht="15" customHeight="1">
      <c r="A24" s="19" t="s">
        <v>98</v>
      </c>
      <c r="B24" s="20">
        <v>23</v>
      </c>
      <c r="C24" s="20">
        <v>31</v>
      </c>
      <c r="D24" s="20">
        <v>6</v>
      </c>
      <c r="E24" s="20">
        <v>6</v>
      </c>
      <c r="F24" s="20">
        <v>442</v>
      </c>
      <c r="G24" s="20">
        <v>105</v>
      </c>
      <c r="H24" s="20">
        <v>4</v>
      </c>
      <c r="I24" s="20">
        <v>245</v>
      </c>
      <c r="J24" s="23">
        <v>18</v>
      </c>
      <c r="K24" s="20">
        <v>834</v>
      </c>
      <c r="L24" s="20">
        <v>60</v>
      </c>
      <c r="M24" s="20">
        <v>942</v>
      </c>
      <c r="N24" s="20">
        <v>29</v>
      </c>
      <c r="O24" s="20">
        <v>264</v>
      </c>
      <c r="P24" s="20">
        <v>0</v>
      </c>
      <c r="Q24" s="20">
        <v>229</v>
      </c>
      <c r="R24" s="20">
        <v>294</v>
      </c>
      <c r="S24" s="20">
        <v>13</v>
      </c>
      <c r="T24" s="20">
        <v>465</v>
      </c>
      <c r="U24" s="20">
        <v>0</v>
      </c>
      <c r="V24" s="20">
        <v>1</v>
      </c>
      <c r="W24" s="20">
        <v>751</v>
      </c>
      <c r="X24" s="20">
        <v>132</v>
      </c>
      <c r="Y24" s="20">
        <v>828</v>
      </c>
      <c r="Z24" s="20">
        <v>199</v>
      </c>
      <c r="AA24" s="20">
        <v>58</v>
      </c>
      <c r="AB24" s="20">
        <v>214</v>
      </c>
      <c r="AC24" s="20">
        <v>36</v>
      </c>
      <c r="AD24" s="20">
        <v>250</v>
      </c>
      <c r="AE24" s="20">
        <v>14</v>
      </c>
      <c r="AF24" s="20">
        <v>567</v>
      </c>
      <c r="AG24" s="20">
        <v>31</v>
      </c>
      <c r="AH24" s="20">
        <v>0</v>
      </c>
      <c r="AI24" s="20">
        <v>1191</v>
      </c>
      <c r="AJ24" s="20">
        <v>26</v>
      </c>
      <c r="AK24" s="20">
        <v>1</v>
      </c>
      <c r="AL24" s="20">
        <v>82</v>
      </c>
      <c r="AM24" s="20">
        <v>290</v>
      </c>
      <c r="AN24" s="20">
        <v>37</v>
      </c>
      <c r="AO24" s="20">
        <v>102</v>
      </c>
      <c r="AP24" s="20">
        <v>229</v>
      </c>
      <c r="AQ24" s="20">
        <v>36</v>
      </c>
      <c r="AR24" s="20">
        <v>558</v>
      </c>
      <c r="AS24" s="20">
        <v>6</v>
      </c>
      <c r="AT24" s="20">
        <v>2</v>
      </c>
      <c r="AU24" s="20">
        <v>84</v>
      </c>
      <c r="AV24" s="20">
        <v>16</v>
      </c>
      <c r="AW24" s="20">
        <v>718</v>
      </c>
      <c r="AX24" s="20">
        <v>110</v>
      </c>
      <c r="AY24" s="20">
        <v>91</v>
      </c>
      <c r="AZ24" s="20">
        <v>822</v>
      </c>
      <c r="BA24" s="20">
        <v>8</v>
      </c>
      <c r="BB24" s="21">
        <v>264</v>
      </c>
      <c r="WXP24" s="4"/>
      <c r="WXQ24" s="4"/>
    </row>
    <row r="25" spans="1:54 16188:16189" ht="15" customHeight="1">
      <c r="A25" s="19" t="s">
        <v>99</v>
      </c>
      <c r="B25" s="20">
        <v>0</v>
      </c>
      <c r="C25" s="20">
        <v>62</v>
      </c>
      <c r="D25" s="20">
        <v>0</v>
      </c>
      <c r="E25" s="20">
        <v>2</v>
      </c>
      <c r="F25" s="20">
        <v>339</v>
      </c>
      <c r="G25" s="20">
        <v>284</v>
      </c>
      <c r="H25" s="20">
        <v>4</v>
      </c>
      <c r="I25" s="20">
        <v>178</v>
      </c>
      <c r="J25" s="23">
        <v>77</v>
      </c>
      <c r="K25" s="20">
        <v>1773</v>
      </c>
      <c r="L25" s="20">
        <v>32</v>
      </c>
      <c r="M25" s="20">
        <v>634</v>
      </c>
      <c r="N25" s="20">
        <v>47</v>
      </c>
      <c r="O25" s="20">
        <v>239</v>
      </c>
      <c r="P25" s="20">
        <v>0</v>
      </c>
      <c r="Q25" s="20">
        <v>59</v>
      </c>
      <c r="R25" s="20">
        <v>225</v>
      </c>
      <c r="S25" s="20">
        <v>56</v>
      </c>
      <c r="T25" s="20">
        <v>624</v>
      </c>
      <c r="U25" s="20">
        <v>0</v>
      </c>
      <c r="V25" s="20">
        <v>12</v>
      </c>
      <c r="W25" s="20">
        <v>226</v>
      </c>
      <c r="X25" s="20">
        <v>108</v>
      </c>
      <c r="Y25" s="20">
        <v>808</v>
      </c>
      <c r="Z25" s="20">
        <v>11</v>
      </c>
      <c r="AA25" s="20">
        <v>0</v>
      </c>
      <c r="AB25" s="20">
        <v>110</v>
      </c>
      <c r="AC25" s="20">
        <v>24</v>
      </c>
      <c r="AD25" s="20">
        <v>704</v>
      </c>
      <c r="AE25" s="20">
        <v>33</v>
      </c>
      <c r="AF25" s="20">
        <v>1546</v>
      </c>
      <c r="AG25" s="20">
        <v>7</v>
      </c>
      <c r="AH25" s="20">
        <v>0</v>
      </c>
      <c r="AI25" s="20">
        <v>1686</v>
      </c>
      <c r="AJ25" s="20">
        <v>21</v>
      </c>
      <c r="AK25" s="20">
        <v>41</v>
      </c>
      <c r="AL25" s="20">
        <v>510</v>
      </c>
      <c r="AM25" s="20">
        <v>2</v>
      </c>
      <c r="AN25" s="20">
        <v>28</v>
      </c>
      <c r="AO25" s="20">
        <v>40</v>
      </c>
      <c r="AP25" s="20">
        <v>0</v>
      </c>
      <c r="AQ25" s="20">
        <v>22</v>
      </c>
      <c r="AR25" s="20">
        <v>37</v>
      </c>
      <c r="AS25" s="20">
        <v>18</v>
      </c>
      <c r="AT25" s="20">
        <v>0</v>
      </c>
      <c r="AU25" s="20">
        <v>41</v>
      </c>
      <c r="AV25" s="20">
        <v>8</v>
      </c>
      <c r="AW25" s="20">
        <v>407</v>
      </c>
      <c r="AX25" s="20">
        <v>8</v>
      </c>
      <c r="AY25" s="20">
        <v>55</v>
      </c>
      <c r="AZ25" s="20">
        <v>308</v>
      </c>
      <c r="BA25" s="20">
        <v>8</v>
      </c>
      <c r="BB25" s="21">
        <v>472</v>
      </c>
      <c r="WXP25" s="4"/>
      <c r="WXQ25" s="4"/>
    </row>
    <row r="26" spans="1:54 16188:16189" ht="15" customHeight="1">
      <c r="A26" s="19" t="s">
        <v>100</v>
      </c>
      <c r="B26" s="20">
        <v>0</v>
      </c>
      <c r="C26" s="20">
        <v>17</v>
      </c>
      <c r="D26" s="20">
        <v>0</v>
      </c>
      <c r="E26" s="20">
        <v>0</v>
      </c>
      <c r="F26" s="20">
        <v>48</v>
      </c>
      <c r="G26" s="20">
        <v>35</v>
      </c>
      <c r="H26" s="20">
        <v>3</v>
      </c>
      <c r="I26" s="20">
        <v>117</v>
      </c>
      <c r="J26" s="23">
        <v>78</v>
      </c>
      <c r="K26" s="20">
        <v>716</v>
      </c>
      <c r="L26" s="20">
        <v>4</v>
      </c>
      <c r="M26" s="20">
        <v>533</v>
      </c>
      <c r="N26" s="20">
        <v>23</v>
      </c>
      <c r="O26" s="20">
        <v>115</v>
      </c>
      <c r="P26" s="20">
        <v>0</v>
      </c>
      <c r="Q26" s="20">
        <v>0</v>
      </c>
      <c r="R26" s="20">
        <v>53</v>
      </c>
      <c r="S26" s="20">
        <v>36</v>
      </c>
      <c r="T26" s="20">
        <v>116</v>
      </c>
      <c r="U26" s="20">
        <v>0</v>
      </c>
      <c r="V26" s="20">
        <v>2</v>
      </c>
      <c r="W26" s="20">
        <v>391</v>
      </c>
      <c r="X26" s="20">
        <v>81</v>
      </c>
      <c r="Y26" s="20">
        <v>217</v>
      </c>
      <c r="Z26" s="20">
        <v>10</v>
      </c>
      <c r="AA26" s="20">
        <v>0</v>
      </c>
      <c r="AB26" s="20">
        <v>195</v>
      </c>
      <c r="AC26" s="20">
        <v>0</v>
      </c>
      <c r="AD26" s="20">
        <v>274</v>
      </c>
      <c r="AE26" s="20">
        <v>17</v>
      </c>
      <c r="AF26" s="20">
        <v>822</v>
      </c>
      <c r="AG26" s="20">
        <v>4</v>
      </c>
      <c r="AH26" s="20">
        <v>0</v>
      </c>
      <c r="AI26" s="20">
        <v>763</v>
      </c>
      <c r="AJ26" s="20">
        <v>1</v>
      </c>
      <c r="AK26" s="20">
        <v>32</v>
      </c>
      <c r="AL26" s="20">
        <v>105</v>
      </c>
      <c r="AM26" s="20">
        <v>0</v>
      </c>
      <c r="AN26" s="20">
        <v>13</v>
      </c>
      <c r="AO26" s="20">
        <v>15</v>
      </c>
      <c r="AP26" s="20">
        <v>0</v>
      </c>
      <c r="AQ26" s="20">
        <v>4</v>
      </c>
      <c r="AR26" s="20">
        <v>5</v>
      </c>
      <c r="AS26" s="20">
        <v>9</v>
      </c>
      <c r="AT26" s="20">
        <v>0</v>
      </c>
      <c r="AU26" s="20">
        <v>3</v>
      </c>
      <c r="AV26" s="20">
        <v>0</v>
      </c>
      <c r="AW26" s="20">
        <v>47</v>
      </c>
      <c r="AX26" s="20">
        <v>4</v>
      </c>
      <c r="AY26" s="20">
        <v>5</v>
      </c>
      <c r="AZ26" s="20">
        <v>146</v>
      </c>
      <c r="BA26" s="20">
        <v>0</v>
      </c>
      <c r="BB26" s="21">
        <v>168</v>
      </c>
      <c r="WXP26" s="4"/>
      <c r="WXQ26" s="4"/>
    </row>
    <row r="27" spans="1:54 16188:16189" ht="15" customHeight="1">
      <c r="A27" s="19" t="s">
        <v>101</v>
      </c>
      <c r="B27" s="20">
        <v>0</v>
      </c>
      <c r="C27" s="20">
        <v>32</v>
      </c>
      <c r="D27" s="20">
        <v>0</v>
      </c>
      <c r="E27" s="20">
        <v>4</v>
      </c>
      <c r="F27" s="20">
        <v>237</v>
      </c>
      <c r="G27" s="20">
        <v>2</v>
      </c>
      <c r="H27" s="20">
        <v>18</v>
      </c>
      <c r="I27" s="20">
        <v>125</v>
      </c>
      <c r="J27" s="23">
        <v>292</v>
      </c>
      <c r="K27" s="20">
        <v>0</v>
      </c>
      <c r="L27" s="20">
        <v>0</v>
      </c>
      <c r="M27" s="20">
        <v>2513</v>
      </c>
      <c r="N27" s="20">
        <v>5</v>
      </c>
      <c r="O27" s="20">
        <v>242</v>
      </c>
      <c r="P27" s="20">
        <v>0</v>
      </c>
      <c r="Q27" s="20">
        <v>0</v>
      </c>
      <c r="R27" s="20">
        <v>104</v>
      </c>
      <c r="S27" s="20">
        <v>18</v>
      </c>
      <c r="T27" s="20">
        <v>1726</v>
      </c>
      <c r="U27" s="20">
        <v>0</v>
      </c>
      <c r="V27" s="20">
        <v>1</v>
      </c>
      <c r="W27" s="20">
        <v>1531</v>
      </c>
      <c r="X27" s="20">
        <v>24</v>
      </c>
      <c r="Y27" s="20">
        <v>4370</v>
      </c>
      <c r="Z27" s="20">
        <v>0</v>
      </c>
      <c r="AA27" s="20">
        <v>0</v>
      </c>
      <c r="AB27" s="20">
        <v>3268</v>
      </c>
      <c r="AC27" s="20">
        <v>0</v>
      </c>
      <c r="AD27" s="20">
        <v>2076</v>
      </c>
      <c r="AE27" s="20">
        <v>1</v>
      </c>
      <c r="AF27" s="20">
        <v>423</v>
      </c>
      <c r="AG27" s="20">
        <v>0</v>
      </c>
      <c r="AH27" s="20">
        <v>0</v>
      </c>
      <c r="AI27" s="20">
        <v>5229</v>
      </c>
      <c r="AJ27" s="20">
        <v>0</v>
      </c>
      <c r="AK27" s="20">
        <v>32</v>
      </c>
      <c r="AL27" s="20">
        <v>1237</v>
      </c>
      <c r="AM27" s="20">
        <v>0</v>
      </c>
      <c r="AN27" s="20">
        <v>3</v>
      </c>
      <c r="AO27" s="20">
        <v>0</v>
      </c>
      <c r="AP27" s="20">
        <v>0</v>
      </c>
      <c r="AQ27" s="20">
        <v>0</v>
      </c>
      <c r="AR27" s="20">
        <v>0</v>
      </c>
      <c r="AS27" s="20">
        <v>1</v>
      </c>
      <c r="AT27" s="20">
        <v>0</v>
      </c>
      <c r="AU27" s="20">
        <v>0</v>
      </c>
      <c r="AV27" s="20">
        <v>0</v>
      </c>
      <c r="AW27" s="20">
        <v>1322</v>
      </c>
      <c r="AX27" s="20">
        <v>2</v>
      </c>
      <c r="AY27" s="20">
        <v>15</v>
      </c>
      <c r="AZ27" s="20">
        <v>856</v>
      </c>
      <c r="BA27" s="20">
        <v>4</v>
      </c>
      <c r="BB27" s="21">
        <v>303</v>
      </c>
      <c r="WXP27" s="4"/>
      <c r="WXQ27" s="4"/>
    </row>
    <row r="28" spans="1:54 16188:16189" ht="15" customHeight="1">
      <c r="A28" s="19"/>
      <c r="B28" s="20"/>
      <c r="C28" s="20"/>
      <c r="D28" s="20"/>
      <c r="E28" s="20"/>
      <c r="F28" s="20"/>
      <c r="G28" s="20"/>
      <c r="H28" s="20"/>
      <c r="I28" s="20"/>
      <c r="J28" s="23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1"/>
      <c r="WXP28" s="4"/>
      <c r="WXQ28" s="4"/>
    </row>
    <row r="29" spans="1:54 16188:16189" s="7" customFormat="1" ht="15" customHeight="1">
      <c r="A29" s="15" t="s">
        <v>239</v>
      </c>
      <c r="B29" s="16">
        <v>30</v>
      </c>
      <c r="C29" s="16">
        <v>145</v>
      </c>
      <c r="D29" s="16">
        <v>10</v>
      </c>
      <c r="E29" s="16">
        <v>14</v>
      </c>
      <c r="F29" s="16">
        <v>1208</v>
      </c>
      <c r="G29" s="16">
        <v>457</v>
      </c>
      <c r="H29" s="16">
        <v>30</v>
      </c>
      <c r="I29" s="16">
        <v>801</v>
      </c>
      <c r="J29" s="22">
        <v>473</v>
      </c>
      <c r="K29" s="16">
        <v>3879</v>
      </c>
      <c r="L29" s="16">
        <v>104</v>
      </c>
      <c r="M29" s="16">
        <v>4901</v>
      </c>
      <c r="N29" s="16">
        <v>130</v>
      </c>
      <c r="O29" s="16">
        <v>928</v>
      </c>
      <c r="P29" s="16">
        <v>38</v>
      </c>
      <c r="Q29" s="16">
        <v>357</v>
      </c>
      <c r="R29" s="16">
        <v>786</v>
      </c>
      <c r="S29" s="16">
        <v>128</v>
      </c>
      <c r="T29" s="16">
        <v>2992</v>
      </c>
      <c r="U29" s="16">
        <v>0</v>
      </c>
      <c r="V29" s="16">
        <v>16</v>
      </c>
      <c r="W29" s="16">
        <v>3410</v>
      </c>
      <c r="X29" s="16">
        <v>378</v>
      </c>
      <c r="Y29" s="16">
        <v>6902</v>
      </c>
      <c r="Z29" s="16">
        <v>506</v>
      </c>
      <c r="AA29" s="16">
        <v>70</v>
      </c>
      <c r="AB29" s="16">
        <v>4017</v>
      </c>
      <c r="AC29" s="16">
        <v>88</v>
      </c>
      <c r="AD29" s="16">
        <v>3605</v>
      </c>
      <c r="AE29" s="16">
        <v>104</v>
      </c>
      <c r="AF29" s="16">
        <v>3560</v>
      </c>
      <c r="AG29" s="16">
        <v>61</v>
      </c>
      <c r="AH29" s="16">
        <v>0</v>
      </c>
      <c r="AI29" s="16">
        <v>9272</v>
      </c>
      <c r="AJ29" s="16">
        <v>52</v>
      </c>
      <c r="AK29" s="16">
        <v>107</v>
      </c>
      <c r="AL29" s="16">
        <v>2107</v>
      </c>
      <c r="AM29" s="16">
        <v>320</v>
      </c>
      <c r="AN29" s="16">
        <v>115</v>
      </c>
      <c r="AO29" s="16">
        <v>167</v>
      </c>
      <c r="AP29" s="16">
        <v>396</v>
      </c>
      <c r="AQ29" s="16">
        <v>63</v>
      </c>
      <c r="AR29" s="16">
        <v>714</v>
      </c>
      <c r="AS29" s="16">
        <v>35</v>
      </c>
      <c r="AT29" s="16">
        <v>2</v>
      </c>
      <c r="AU29" s="16">
        <v>167</v>
      </c>
      <c r="AV29" s="16">
        <v>27</v>
      </c>
      <c r="AW29" s="16">
        <v>2646</v>
      </c>
      <c r="AX29" s="16">
        <v>125</v>
      </c>
      <c r="AY29" s="16">
        <v>178</v>
      </c>
      <c r="AZ29" s="16">
        <v>2536</v>
      </c>
      <c r="BA29" s="16">
        <v>23</v>
      </c>
      <c r="BB29" s="17">
        <v>1273</v>
      </c>
    </row>
    <row r="30" spans="1:54 16188:16189" ht="15" customHeight="1">
      <c r="A30" s="19" t="s">
        <v>102</v>
      </c>
      <c r="B30" s="20">
        <v>0</v>
      </c>
      <c r="C30" s="20">
        <v>2</v>
      </c>
      <c r="D30" s="20">
        <v>0</v>
      </c>
      <c r="E30" s="23">
        <v>0</v>
      </c>
      <c r="F30" s="20">
        <v>173</v>
      </c>
      <c r="G30" s="20">
        <v>1</v>
      </c>
      <c r="H30" s="20">
        <v>0</v>
      </c>
      <c r="I30" s="20">
        <v>62</v>
      </c>
      <c r="J30" s="23">
        <v>247</v>
      </c>
      <c r="K30" s="20">
        <v>356</v>
      </c>
      <c r="L30" s="20">
        <v>12</v>
      </c>
      <c r="M30" s="20">
        <v>431</v>
      </c>
      <c r="N30" s="20">
        <v>6</v>
      </c>
      <c r="O30" s="20">
        <v>109</v>
      </c>
      <c r="P30" s="20">
        <v>0</v>
      </c>
      <c r="Q30" s="20">
        <v>39</v>
      </c>
      <c r="R30" s="23">
        <v>33</v>
      </c>
      <c r="S30" s="20">
        <v>5</v>
      </c>
      <c r="T30" s="20">
        <v>1241</v>
      </c>
      <c r="U30" s="20">
        <v>0</v>
      </c>
      <c r="V30" s="23">
        <v>1</v>
      </c>
      <c r="W30" s="20">
        <v>1066</v>
      </c>
      <c r="X30" s="20">
        <v>20</v>
      </c>
      <c r="Y30" s="23">
        <v>2551</v>
      </c>
      <c r="Z30" s="20">
        <v>31</v>
      </c>
      <c r="AA30" s="20">
        <v>3</v>
      </c>
      <c r="AB30" s="20">
        <v>2168</v>
      </c>
      <c r="AC30" s="20">
        <v>3</v>
      </c>
      <c r="AD30" s="20">
        <v>1055</v>
      </c>
      <c r="AE30" s="20">
        <v>9</v>
      </c>
      <c r="AF30" s="20">
        <v>882</v>
      </c>
      <c r="AG30" s="20">
        <v>1</v>
      </c>
      <c r="AH30" s="20">
        <v>0</v>
      </c>
      <c r="AI30" s="20">
        <v>3507</v>
      </c>
      <c r="AJ30" s="20">
        <v>1</v>
      </c>
      <c r="AK30" s="20">
        <v>8</v>
      </c>
      <c r="AL30" s="20">
        <v>748</v>
      </c>
      <c r="AM30" s="20">
        <v>68</v>
      </c>
      <c r="AN30" s="20">
        <v>5</v>
      </c>
      <c r="AO30" s="20">
        <v>0</v>
      </c>
      <c r="AP30" s="20">
        <v>10</v>
      </c>
      <c r="AQ30" s="20">
        <v>0</v>
      </c>
      <c r="AR30" s="20">
        <v>37</v>
      </c>
      <c r="AS30" s="20">
        <v>3</v>
      </c>
      <c r="AT30" s="20">
        <v>0</v>
      </c>
      <c r="AU30" s="20">
        <v>2</v>
      </c>
      <c r="AV30" s="20">
        <v>2</v>
      </c>
      <c r="AW30" s="20">
        <v>55</v>
      </c>
      <c r="AX30" s="20">
        <v>0</v>
      </c>
      <c r="AY30" s="20">
        <v>4</v>
      </c>
      <c r="AZ30" s="20">
        <v>768</v>
      </c>
      <c r="BA30" s="20">
        <v>0</v>
      </c>
      <c r="BB30" s="21">
        <v>145</v>
      </c>
      <c r="WXP30" s="4"/>
      <c r="WXQ30" s="4"/>
    </row>
    <row r="31" spans="1:54 16188:16189" ht="15" customHeight="1">
      <c r="A31" s="19" t="s">
        <v>103</v>
      </c>
      <c r="B31" s="20">
        <v>6</v>
      </c>
      <c r="C31" s="20">
        <v>85</v>
      </c>
      <c r="D31" s="20">
        <v>2</v>
      </c>
      <c r="E31" s="23">
        <v>8</v>
      </c>
      <c r="F31" s="20">
        <v>667</v>
      </c>
      <c r="G31" s="20">
        <v>262</v>
      </c>
      <c r="H31" s="20">
        <v>23</v>
      </c>
      <c r="I31" s="20">
        <v>347</v>
      </c>
      <c r="J31" s="23">
        <v>180</v>
      </c>
      <c r="K31" s="20">
        <v>2662</v>
      </c>
      <c r="L31" s="20">
        <v>17</v>
      </c>
      <c r="M31" s="20">
        <v>2981</v>
      </c>
      <c r="N31" s="20">
        <v>38</v>
      </c>
      <c r="O31" s="20">
        <v>575</v>
      </c>
      <c r="P31" s="20">
        <v>11</v>
      </c>
      <c r="Q31" s="20">
        <v>212</v>
      </c>
      <c r="R31" s="23">
        <v>481</v>
      </c>
      <c r="S31" s="20">
        <v>65</v>
      </c>
      <c r="T31" s="20">
        <v>951</v>
      </c>
      <c r="U31" s="20">
        <v>0</v>
      </c>
      <c r="V31" s="23">
        <v>6</v>
      </c>
      <c r="W31" s="20">
        <v>1365</v>
      </c>
      <c r="X31" s="20">
        <v>110</v>
      </c>
      <c r="Y31" s="23">
        <v>2600</v>
      </c>
      <c r="Z31" s="20">
        <v>263</v>
      </c>
      <c r="AA31" s="20">
        <v>8</v>
      </c>
      <c r="AB31" s="20">
        <v>1309</v>
      </c>
      <c r="AC31" s="20">
        <v>28</v>
      </c>
      <c r="AD31" s="20">
        <v>1993</v>
      </c>
      <c r="AE31" s="20">
        <v>27</v>
      </c>
      <c r="AF31" s="20">
        <v>2293</v>
      </c>
      <c r="AG31" s="20">
        <v>13</v>
      </c>
      <c r="AH31" s="20">
        <v>0</v>
      </c>
      <c r="AI31" s="20">
        <v>3795</v>
      </c>
      <c r="AJ31" s="20">
        <v>10</v>
      </c>
      <c r="AK31" s="20">
        <v>55</v>
      </c>
      <c r="AL31" s="20">
        <v>1031</v>
      </c>
      <c r="AM31" s="20">
        <v>172</v>
      </c>
      <c r="AN31" s="20">
        <v>53</v>
      </c>
      <c r="AO31" s="20">
        <v>120</v>
      </c>
      <c r="AP31" s="20">
        <v>246</v>
      </c>
      <c r="AQ31" s="20">
        <v>16</v>
      </c>
      <c r="AR31" s="20">
        <v>369</v>
      </c>
      <c r="AS31" s="20">
        <v>21</v>
      </c>
      <c r="AT31" s="20">
        <v>2</v>
      </c>
      <c r="AU31" s="20">
        <v>112</v>
      </c>
      <c r="AV31" s="20">
        <v>12</v>
      </c>
      <c r="AW31" s="20">
        <v>1820</v>
      </c>
      <c r="AX31" s="20">
        <v>69</v>
      </c>
      <c r="AY31" s="20">
        <v>49</v>
      </c>
      <c r="AZ31" s="20">
        <v>1048</v>
      </c>
      <c r="BA31" s="20">
        <v>7</v>
      </c>
      <c r="BB31" s="21">
        <v>679</v>
      </c>
      <c r="WXP31" s="4"/>
      <c r="WXQ31" s="4"/>
    </row>
    <row r="32" spans="1:54 16188:16189" ht="15" customHeight="1">
      <c r="A32" s="19" t="s">
        <v>104</v>
      </c>
      <c r="B32" s="20">
        <v>24</v>
      </c>
      <c r="C32" s="20">
        <v>58</v>
      </c>
      <c r="D32" s="20">
        <v>8</v>
      </c>
      <c r="E32" s="23">
        <v>6</v>
      </c>
      <c r="F32" s="20">
        <v>368</v>
      </c>
      <c r="G32" s="20">
        <v>194</v>
      </c>
      <c r="H32" s="20">
        <v>7</v>
      </c>
      <c r="I32" s="20">
        <v>392</v>
      </c>
      <c r="J32" s="23">
        <v>46</v>
      </c>
      <c r="K32" s="20">
        <v>861</v>
      </c>
      <c r="L32" s="20">
        <v>75</v>
      </c>
      <c r="M32" s="20">
        <v>1489</v>
      </c>
      <c r="N32" s="20">
        <v>86</v>
      </c>
      <c r="O32" s="20">
        <v>244</v>
      </c>
      <c r="P32" s="20">
        <v>27</v>
      </c>
      <c r="Q32" s="20">
        <v>106</v>
      </c>
      <c r="R32" s="23">
        <v>272</v>
      </c>
      <c r="S32" s="20">
        <v>58</v>
      </c>
      <c r="T32" s="20">
        <v>800</v>
      </c>
      <c r="U32" s="20">
        <v>0</v>
      </c>
      <c r="V32" s="23">
        <v>9</v>
      </c>
      <c r="W32" s="20">
        <v>979</v>
      </c>
      <c r="X32" s="20">
        <v>248</v>
      </c>
      <c r="Y32" s="23">
        <v>1751</v>
      </c>
      <c r="Z32" s="20">
        <v>212</v>
      </c>
      <c r="AA32" s="20">
        <v>59</v>
      </c>
      <c r="AB32" s="20">
        <v>540</v>
      </c>
      <c r="AC32" s="20">
        <v>57</v>
      </c>
      <c r="AD32" s="20">
        <v>557</v>
      </c>
      <c r="AE32" s="20">
        <v>68</v>
      </c>
      <c r="AF32" s="20">
        <v>385</v>
      </c>
      <c r="AG32" s="20">
        <v>47</v>
      </c>
      <c r="AH32" s="20">
        <v>0</v>
      </c>
      <c r="AI32" s="20">
        <v>1970</v>
      </c>
      <c r="AJ32" s="20">
        <v>41</v>
      </c>
      <c r="AK32" s="20">
        <v>44</v>
      </c>
      <c r="AL32" s="20">
        <v>328</v>
      </c>
      <c r="AM32" s="20">
        <v>80</v>
      </c>
      <c r="AN32" s="20">
        <v>57</v>
      </c>
      <c r="AO32" s="20">
        <v>47</v>
      </c>
      <c r="AP32" s="20">
        <v>140</v>
      </c>
      <c r="AQ32" s="20">
        <v>47</v>
      </c>
      <c r="AR32" s="20">
        <v>308</v>
      </c>
      <c r="AS32" s="20">
        <v>11</v>
      </c>
      <c r="AT32" s="20">
        <v>0</v>
      </c>
      <c r="AU32" s="20">
        <v>53</v>
      </c>
      <c r="AV32" s="20">
        <v>13</v>
      </c>
      <c r="AW32" s="20">
        <v>771</v>
      </c>
      <c r="AX32" s="20">
        <v>56</v>
      </c>
      <c r="AY32" s="20">
        <v>125</v>
      </c>
      <c r="AZ32" s="20">
        <v>720</v>
      </c>
      <c r="BA32" s="20">
        <v>16</v>
      </c>
      <c r="BB32" s="21">
        <v>449</v>
      </c>
      <c r="WXP32" s="4"/>
      <c r="WXQ32" s="4"/>
    </row>
    <row r="33" spans="1:54 16188:16189" ht="15" customHeight="1">
      <c r="A33" s="19"/>
      <c r="B33" s="20"/>
      <c r="C33" s="20"/>
      <c r="D33" s="20"/>
      <c r="E33" s="20"/>
      <c r="F33" s="20"/>
      <c r="G33" s="20"/>
      <c r="H33" s="20"/>
      <c r="I33" s="20"/>
      <c r="J33" s="23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1"/>
      <c r="WXP33" s="4"/>
      <c r="WXQ33" s="4"/>
    </row>
    <row r="34" spans="1:54 16188:16189" s="7" customFormat="1" ht="15" customHeight="1">
      <c r="A34" s="15" t="s">
        <v>105</v>
      </c>
      <c r="B34" s="16">
        <v>0</v>
      </c>
      <c r="C34" s="16">
        <v>0</v>
      </c>
      <c r="D34" s="16">
        <v>0</v>
      </c>
      <c r="E34" s="16">
        <v>0</v>
      </c>
      <c r="F34" s="16">
        <v>3</v>
      </c>
      <c r="G34" s="16">
        <v>0</v>
      </c>
      <c r="H34" s="16">
        <v>0</v>
      </c>
      <c r="I34" s="16">
        <v>23</v>
      </c>
      <c r="J34" s="22">
        <v>1</v>
      </c>
      <c r="K34" s="16">
        <v>7292</v>
      </c>
      <c r="L34" s="16">
        <v>35</v>
      </c>
      <c r="M34" s="16">
        <v>2669</v>
      </c>
      <c r="N34" s="16">
        <v>6</v>
      </c>
      <c r="O34" s="16">
        <v>0</v>
      </c>
      <c r="P34" s="16">
        <v>0</v>
      </c>
      <c r="Q34" s="16">
        <v>0</v>
      </c>
      <c r="R34" s="16">
        <v>8</v>
      </c>
      <c r="S34" s="16">
        <v>0</v>
      </c>
      <c r="T34" s="16">
        <v>365</v>
      </c>
      <c r="U34" s="16">
        <v>3</v>
      </c>
      <c r="V34" s="16">
        <v>0</v>
      </c>
      <c r="W34" s="16">
        <v>489</v>
      </c>
      <c r="X34" s="16">
        <v>0</v>
      </c>
      <c r="Y34" s="16">
        <v>546</v>
      </c>
      <c r="Z34" s="16">
        <v>391</v>
      </c>
      <c r="AA34" s="16">
        <v>0</v>
      </c>
      <c r="AB34" s="16">
        <v>6864</v>
      </c>
      <c r="AC34" s="16">
        <v>0</v>
      </c>
      <c r="AD34" s="16">
        <v>2965</v>
      </c>
      <c r="AE34" s="16">
        <v>0</v>
      </c>
      <c r="AF34" s="16">
        <v>285</v>
      </c>
      <c r="AG34" s="16">
        <v>2</v>
      </c>
      <c r="AH34" s="16">
        <v>0</v>
      </c>
      <c r="AI34" s="16">
        <v>12632</v>
      </c>
      <c r="AJ34" s="16">
        <v>2</v>
      </c>
      <c r="AK34" s="16">
        <v>0</v>
      </c>
      <c r="AL34" s="16">
        <v>0</v>
      </c>
      <c r="AM34" s="16">
        <v>0</v>
      </c>
      <c r="AN34" s="16">
        <v>2</v>
      </c>
      <c r="AO34" s="16">
        <v>5</v>
      </c>
      <c r="AP34" s="16">
        <v>0</v>
      </c>
      <c r="AQ34" s="16">
        <v>12</v>
      </c>
      <c r="AR34" s="16">
        <v>104</v>
      </c>
      <c r="AS34" s="16">
        <v>0</v>
      </c>
      <c r="AT34" s="16">
        <v>0</v>
      </c>
      <c r="AU34" s="16">
        <v>167</v>
      </c>
      <c r="AV34" s="16">
        <v>3</v>
      </c>
      <c r="AW34" s="16">
        <v>869</v>
      </c>
      <c r="AX34" s="16">
        <v>0</v>
      </c>
      <c r="AY34" s="16">
        <v>0</v>
      </c>
      <c r="AZ34" s="16">
        <v>5</v>
      </c>
      <c r="BA34" s="16">
        <v>0</v>
      </c>
      <c r="BB34" s="17">
        <v>21</v>
      </c>
    </row>
    <row r="35" spans="1:54 16188:16189" ht="15" customHeight="1">
      <c r="A35" s="19" t="s">
        <v>106</v>
      </c>
      <c r="B35" s="20">
        <v>0</v>
      </c>
      <c r="C35" s="20">
        <v>0</v>
      </c>
      <c r="D35" s="20">
        <v>0</v>
      </c>
      <c r="E35" s="20">
        <v>0</v>
      </c>
      <c r="F35" s="20">
        <v>2</v>
      </c>
      <c r="G35" s="20">
        <v>0</v>
      </c>
      <c r="H35" s="20">
        <v>0</v>
      </c>
      <c r="I35" s="20">
        <v>2</v>
      </c>
      <c r="J35" s="23">
        <v>1</v>
      </c>
      <c r="K35" s="20">
        <v>0</v>
      </c>
      <c r="L35" s="20">
        <v>0</v>
      </c>
      <c r="M35" s="20">
        <v>188</v>
      </c>
      <c r="N35" s="20">
        <v>6</v>
      </c>
      <c r="O35" s="20">
        <v>0</v>
      </c>
      <c r="P35" s="20">
        <v>0</v>
      </c>
      <c r="Q35" s="20">
        <v>0</v>
      </c>
      <c r="R35" s="23">
        <v>3</v>
      </c>
      <c r="S35" s="20">
        <v>0</v>
      </c>
      <c r="T35" s="20">
        <v>327</v>
      </c>
      <c r="U35" s="20">
        <v>3</v>
      </c>
      <c r="V35" s="20">
        <v>0</v>
      </c>
      <c r="W35" s="20">
        <v>90</v>
      </c>
      <c r="X35" s="20">
        <v>0</v>
      </c>
      <c r="Y35" s="20">
        <v>268</v>
      </c>
      <c r="Z35" s="20">
        <v>0</v>
      </c>
      <c r="AA35" s="20">
        <v>0</v>
      </c>
      <c r="AB35" s="20">
        <v>376</v>
      </c>
      <c r="AC35" s="20">
        <v>0</v>
      </c>
      <c r="AD35" s="20">
        <v>300</v>
      </c>
      <c r="AE35" s="20">
        <v>0</v>
      </c>
      <c r="AF35" s="20">
        <v>0</v>
      </c>
      <c r="AG35" s="20">
        <v>2</v>
      </c>
      <c r="AH35" s="20">
        <v>0</v>
      </c>
      <c r="AI35" s="20">
        <v>536</v>
      </c>
      <c r="AJ35" s="20">
        <v>2</v>
      </c>
      <c r="AK35" s="20">
        <v>0</v>
      </c>
      <c r="AL35" s="20">
        <v>0</v>
      </c>
      <c r="AM35" s="20">
        <v>0</v>
      </c>
      <c r="AN35" s="20">
        <v>2</v>
      </c>
      <c r="AO35" s="20">
        <v>5</v>
      </c>
      <c r="AP35" s="20">
        <v>0</v>
      </c>
      <c r="AQ35" s="20">
        <v>12</v>
      </c>
      <c r="AR35" s="20">
        <v>0</v>
      </c>
      <c r="AS35" s="20">
        <v>0</v>
      </c>
      <c r="AT35" s="20">
        <v>0</v>
      </c>
      <c r="AU35" s="20">
        <v>0</v>
      </c>
      <c r="AV35" s="20">
        <v>3</v>
      </c>
      <c r="AW35" s="20">
        <v>80</v>
      </c>
      <c r="AX35" s="20">
        <v>0</v>
      </c>
      <c r="AY35" s="20">
        <v>0</v>
      </c>
      <c r="AZ35" s="20">
        <v>5</v>
      </c>
      <c r="BA35" s="20">
        <v>0</v>
      </c>
      <c r="BB35" s="21">
        <v>2</v>
      </c>
      <c r="WXP35" s="4"/>
      <c r="WXQ35" s="4"/>
    </row>
    <row r="36" spans="1:54 16188:16189" ht="15" customHeight="1">
      <c r="A36" s="19" t="s">
        <v>107</v>
      </c>
      <c r="B36" s="20">
        <v>0</v>
      </c>
      <c r="C36" s="20">
        <v>0</v>
      </c>
      <c r="D36" s="20">
        <v>0</v>
      </c>
      <c r="E36" s="20">
        <v>0</v>
      </c>
      <c r="F36" s="20">
        <v>1</v>
      </c>
      <c r="G36" s="20">
        <v>0</v>
      </c>
      <c r="H36" s="20">
        <v>0</v>
      </c>
      <c r="I36" s="20">
        <v>0</v>
      </c>
      <c r="J36" s="23">
        <v>0</v>
      </c>
      <c r="K36" s="20">
        <v>742</v>
      </c>
      <c r="L36" s="20">
        <v>0</v>
      </c>
      <c r="M36" s="20">
        <v>243</v>
      </c>
      <c r="N36" s="20">
        <v>0</v>
      </c>
      <c r="O36" s="20">
        <v>0</v>
      </c>
      <c r="P36" s="20">
        <v>0</v>
      </c>
      <c r="Q36" s="20">
        <v>0</v>
      </c>
      <c r="R36" s="23">
        <v>0</v>
      </c>
      <c r="S36" s="20">
        <v>0</v>
      </c>
      <c r="T36" s="20">
        <v>1</v>
      </c>
      <c r="U36" s="20">
        <v>0</v>
      </c>
      <c r="V36" s="20">
        <v>0</v>
      </c>
      <c r="W36" s="20">
        <v>0</v>
      </c>
      <c r="X36" s="20">
        <v>0</v>
      </c>
      <c r="Y36" s="20">
        <v>81</v>
      </c>
      <c r="Z36" s="20">
        <v>0</v>
      </c>
      <c r="AA36" s="20">
        <v>0</v>
      </c>
      <c r="AB36" s="20">
        <v>107</v>
      </c>
      <c r="AC36" s="20">
        <v>0</v>
      </c>
      <c r="AD36" s="20">
        <v>524</v>
      </c>
      <c r="AE36" s="20">
        <v>0</v>
      </c>
      <c r="AF36" s="20">
        <v>0</v>
      </c>
      <c r="AG36" s="20">
        <v>0</v>
      </c>
      <c r="AH36" s="20">
        <v>0</v>
      </c>
      <c r="AI36" s="20">
        <v>6702</v>
      </c>
      <c r="AJ36" s="20">
        <v>0</v>
      </c>
      <c r="AK36" s="20">
        <v>0</v>
      </c>
      <c r="AL36" s="20">
        <v>0</v>
      </c>
      <c r="AM36" s="20">
        <v>0</v>
      </c>
      <c r="AN36" s="20">
        <v>0</v>
      </c>
      <c r="AO36" s="20">
        <v>0</v>
      </c>
      <c r="AP36" s="20">
        <v>0</v>
      </c>
      <c r="AQ36" s="20">
        <v>0</v>
      </c>
      <c r="AR36" s="20">
        <v>14</v>
      </c>
      <c r="AS36" s="20">
        <v>0</v>
      </c>
      <c r="AT36" s="20">
        <v>0</v>
      </c>
      <c r="AU36" s="20">
        <v>0</v>
      </c>
      <c r="AV36" s="20">
        <v>0</v>
      </c>
      <c r="AW36" s="20">
        <v>56</v>
      </c>
      <c r="AX36" s="20">
        <v>0</v>
      </c>
      <c r="AY36" s="20">
        <v>0</v>
      </c>
      <c r="AZ36" s="20">
        <v>0</v>
      </c>
      <c r="BA36" s="20">
        <v>0</v>
      </c>
      <c r="BB36" s="21">
        <v>0</v>
      </c>
      <c r="WXP36" s="4"/>
      <c r="WXQ36" s="4"/>
    </row>
    <row r="37" spans="1:54 16188:16189" ht="15" customHeight="1">
      <c r="A37" s="19" t="s">
        <v>108</v>
      </c>
      <c r="B37" s="20">
        <v>0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3">
        <v>0</v>
      </c>
      <c r="K37" s="20">
        <v>4191</v>
      </c>
      <c r="L37" s="20">
        <v>0</v>
      </c>
      <c r="M37" s="20">
        <v>1051</v>
      </c>
      <c r="N37" s="20">
        <v>0</v>
      </c>
      <c r="O37" s="20">
        <v>0</v>
      </c>
      <c r="P37" s="20">
        <v>0</v>
      </c>
      <c r="Q37" s="20">
        <v>0</v>
      </c>
      <c r="R37" s="23">
        <v>1</v>
      </c>
      <c r="S37" s="20">
        <v>0</v>
      </c>
      <c r="T37" s="20">
        <v>0</v>
      </c>
      <c r="U37" s="20">
        <v>0</v>
      </c>
      <c r="V37" s="20">
        <v>0</v>
      </c>
      <c r="W37" s="20">
        <v>396</v>
      </c>
      <c r="X37" s="20">
        <v>0</v>
      </c>
      <c r="Y37" s="20">
        <v>0</v>
      </c>
      <c r="Z37" s="20">
        <v>0</v>
      </c>
      <c r="AA37" s="20">
        <v>0</v>
      </c>
      <c r="AB37" s="20">
        <v>5816</v>
      </c>
      <c r="AC37" s="20">
        <v>0</v>
      </c>
      <c r="AD37" s="20">
        <v>2107</v>
      </c>
      <c r="AE37" s="20">
        <v>0</v>
      </c>
      <c r="AF37" s="20">
        <v>60</v>
      </c>
      <c r="AG37" s="20">
        <v>0</v>
      </c>
      <c r="AH37" s="20">
        <v>0</v>
      </c>
      <c r="AI37" s="20">
        <v>2918</v>
      </c>
      <c r="AJ37" s="20">
        <v>0</v>
      </c>
      <c r="AK37" s="20">
        <v>0</v>
      </c>
      <c r="AL37" s="20">
        <v>0</v>
      </c>
      <c r="AM37" s="20">
        <v>0</v>
      </c>
      <c r="AN37" s="20">
        <v>0</v>
      </c>
      <c r="AO37" s="20">
        <v>0</v>
      </c>
      <c r="AP37" s="20">
        <v>0</v>
      </c>
      <c r="AQ37" s="20">
        <v>0</v>
      </c>
      <c r="AR37" s="20">
        <v>0</v>
      </c>
      <c r="AS37" s="20">
        <v>0</v>
      </c>
      <c r="AT37" s="20">
        <v>0</v>
      </c>
      <c r="AU37" s="20">
        <v>167</v>
      </c>
      <c r="AV37" s="20">
        <v>0</v>
      </c>
      <c r="AW37" s="20">
        <v>286</v>
      </c>
      <c r="AX37" s="20">
        <v>0</v>
      </c>
      <c r="AY37" s="20">
        <v>0</v>
      </c>
      <c r="AZ37" s="20">
        <v>0</v>
      </c>
      <c r="BA37" s="20">
        <v>0</v>
      </c>
      <c r="BB37" s="21">
        <v>0</v>
      </c>
      <c r="WXP37" s="4"/>
      <c r="WXQ37" s="4"/>
    </row>
    <row r="38" spans="1:54 16188:16189" ht="15" customHeight="1">
      <c r="A38" s="19" t="s">
        <v>109</v>
      </c>
      <c r="B38" s="20">
        <v>0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21</v>
      </c>
      <c r="J38" s="23">
        <v>0</v>
      </c>
      <c r="K38" s="20">
        <v>2359</v>
      </c>
      <c r="L38" s="20">
        <v>35</v>
      </c>
      <c r="M38" s="20">
        <v>1187</v>
      </c>
      <c r="N38" s="20">
        <v>0</v>
      </c>
      <c r="O38" s="20">
        <v>0</v>
      </c>
      <c r="P38" s="20">
        <v>0</v>
      </c>
      <c r="Q38" s="20">
        <v>0</v>
      </c>
      <c r="R38" s="23">
        <v>4</v>
      </c>
      <c r="S38" s="20">
        <v>0</v>
      </c>
      <c r="T38" s="20">
        <v>37</v>
      </c>
      <c r="U38" s="20">
        <v>0</v>
      </c>
      <c r="V38" s="20">
        <v>0</v>
      </c>
      <c r="W38" s="20">
        <v>3</v>
      </c>
      <c r="X38" s="20">
        <v>0</v>
      </c>
      <c r="Y38" s="20">
        <v>197</v>
      </c>
      <c r="Z38" s="20">
        <v>391</v>
      </c>
      <c r="AA38" s="20">
        <v>0</v>
      </c>
      <c r="AB38" s="20">
        <v>565</v>
      </c>
      <c r="AC38" s="20">
        <v>0</v>
      </c>
      <c r="AD38" s="20">
        <v>34</v>
      </c>
      <c r="AE38" s="20">
        <v>0</v>
      </c>
      <c r="AF38" s="20">
        <v>225</v>
      </c>
      <c r="AG38" s="20">
        <v>0</v>
      </c>
      <c r="AH38" s="20">
        <v>0</v>
      </c>
      <c r="AI38" s="20">
        <v>2476</v>
      </c>
      <c r="AJ38" s="20">
        <v>0</v>
      </c>
      <c r="AK38" s="20">
        <v>0</v>
      </c>
      <c r="AL38" s="20">
        <v>0</v>
      </c>
      <c r="AM38" s="20">
        <v>0</v>
      </c>
      <c r="AN38" s="20">
        <v>0</v>
      </c>
      <c r="AO38" s="20">
        <v>0</v>
      </c>
      <c r="AP38" s="20">
        <v>0</v>
      </c>
      <c r="AQ38" s="20">
        <v>0</v>
      </c>
      <c r="AR38" s="20">
        <v>90</v>
      </c>
      <c r="AS38" s="20">
        <v>0</v>
      </c>
      <c r="AT38" s="20">
        <v>0</v>
      </c>
      <c r="AU38" s="20">
        <v>0</v>
      </c>
      <c r="AV38" s="20">
        <v>0</v>
      </c>
      <c r="AW38" s="20">
        <v>447</v>
      </c>
      <c r="AX38" s="20">
        <v>0</v>
      </c>
      <c r="AY38" s="20">
        <v>0</v>
      </c>
      <c r="AZ38" s="20">
        <v>0</v>
      </c>
      <c r="BA38" s="20">
        <v>0</v>
      </c>
      <c r="BB38" s="21">
        <v>19</v>
      </c>
      <c r="WXP38" s="4"/>
      <c r="WXQ38" s="4"/>
    </row>
    <row r="39" spans="1:54 16188:16189" ht="15" customHeight="1">
      <c r="A39" s="19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1"/>
      <c r="WXP39" s="4"/>
      <c r="WXQ39" s="4"/>
    </row>
    <row r="40" spans="1:54 16188:16189" s="7" customFormat="1" ht="15" customHeight="1">
      <c r="A40" s="24" t="s">
        <v>110</v>
      </c>
      <c r="B40" s="25">
        <v>30</v>
      </c>
      <c r="C40" s="25">
        <v>145</v>
      </c>
      <c r="D40" s="25">
        <v>10</v>
      </c>
      <c r="E40" s="25">
        <v>14</v>
      </c>
      <c r="F40" s="25">
        <v>1211</v>
      </c>
      <c r="G40" s="25">
        <v>457</v>
      </c>
      <c r="H40" s="25">
        <v>30</v>
      </c>
      <c r="I40" s="25">
        <v>824</v>
      </c>
      <c r="J40" s="25">
        <v>474</v>
      </c>
      <c r="K40" s="25">
        <v>11171</v>
      </c>
      <c r="L40" s="25">
        <v>139</v>
      </c>
      <c r="M40" s="25">
        <v>7570</v>
      </c>
      <c r="N40" s="25">
        <v>136</v>
      </c>
      <c r="O40" s="25">
        <v>928</v>
      </c>
      <c r="P40" s="25">
        <v>38</v>
      </c>
      <c r="Q40" s="25">
        <v>357</v>
      </c>
      <c r="R40" s="25">
        <v>794</v>
      </c>
      <c r="S40" s="25">
        <v>128</v>
      </c>
      <c r="T40" s="25">
        <v>3357</v>
      </c>
      <c r="U40" s="25">
        <v>3</v>
      </c>
      <c r="V40" s="25">
        <v>16</v>
      </c>
      <c r="W40" s="25">
        <v>3899</v>
      </c>
      <c r="X40" s="25">
        <v>378</v>
      </c>
      <c r="Y40" s="25">
        <v>7448</v>
      </c>
      <c r="Z40" s="25">
        <v>897</v>
      </c>
      <c r="AA40" s="25">
        <v>70</v>
      </c>
      <c r="AB40" s="25">
        <v>10881</v>
      </c>
      <c r="AC40" s="25">
        <v>88</v>
      </c>
      <c r="AD40" s="25">
        <v>6570</v>
      </c>
      <c r="AE40" s="25">
        <v>104</v>
      </c>
      <c r="AF40" s="25">
        <v>3845</v>
      </c>
      <c r="AG40" s="25">
        <v>63</v>
      </c>
      <c r="AH40" s="25">
        <v>0</v>
      </c>
      <c r="AI40" s="25">
        <v>21904</v>
      </c>
      <c r="AJ40" s="25">
        <v>54</v>
      </c>
      <c r="AK40" s="25">
        <v>107</v>
      </c>
      <c r="AL40" s="25">
        <v>2107</v>
      </c>
      <c r="AM40" s="25">
        <v>320</v>
      </c>
      <c r="AN40" s="25">
        <v>117</v>
      </c>
      <c r="AO40" s="25">
        <v>172</v>
      </c>
      <c r="AP40" s="25">
        <v>396</v>
      </c>
      <c r="AQ40" s="25">
        <v>75</v>
      </c>
      <c r="AR40" s="25">
        <v>818</v>
      </c>
      <c r="AS40" s="25">
        <v>35</v>
      </c>
      <c r="AT40" s="25">
        <v>2</v>
      </c>
      <c r="AU40" s="25">
        <v>334</v>
      </c>
      <c r="AV40" s="25">
        <v>30</v>
      </c>
      <c r="AW40" s="25">
        <v>3515</v>
      </c>
      <c r="AX40" s="25">
        <v>125</v>
      </c>
      <c r="AY40" s="25">
        <v>178</v>
      </c>
      <c r="AZ40" s="25">
        <v>2541</v>
      </c>
      <c r="BA40" s="25">
        <v>23</v>
      </c>
      <c r="BB40" s="26">
        <v>1294</v>
      </c>
    </row>
    <row r="41" spans="1:54 16188:16189" ht="15" customHeight="1">
      <c r="WXP41" s="4"/>
      <c r="WXQ41" s="4"/>
    </row>
    <row r="42" spans="1:54 16188:16189" ht="15" customHeight="1">
      <c r="WXP42" s="4"/>
      <c r="WXQ42" s="4"/>
    </row>
    <row r="43" spans="1:54 16188:16189" ht="15" customHeight="1">
      <c r="WXP43" s="4"/>
      <c r="WXQ43" s="4"/>
    </row>
    <row r="44" spans="1:54 16188:16189" ht="15" customHeight="1">
      <c r="WXP44" s="4"/>
      <c r="WXQ44" s="4"/>
    </row>
    <row r="45" spans="1:54 16188:16189" ht="15" customHeight="1">
      <c r="WXP45" s="4"/>
      <c r="WXQ45" s="4"/>
    </row>
    <row r="46" spans="1:54 16188:16189" ht="15" customHeight="1">
      <c r="WXP46" s="4"/>
      <c r="WXQ46" s="4"/>
    </row>
    <row r="47" spans="1:54 16188:16189" ht="15" customHeight="1">
      <c r="WXP47" s="4"/>
      <c r="WXQ47" s="4"/>
    </row>
    <row r="48" spans="1:54 16188:16189" ht="15" customHeight="1">
      <c r="B48" s="6"/>
      <c r="WXP48" s="4"/>
      <c r="WXQ48" s="4"/>
    </row>
    <row r="49" spans="2:54 16188:16189" ht="15" customHeight="1">
      <c r="WXP49" s="4"/>
      <c r="WXQ49" s="4"/>
    </row>
    <row r="50" spans="2:54 16188:16189" ht="15" customHeight="1">
      <c r="WXP50" s="4"/>
      <c r="WXQ50" s="4"/>
    </row>
    <row r="51" spans="2:54 16188:16189" ht="15" customHeight="1">
      <c r="WXP51" s="4"/>
      <c r="WXQ51" s="4"/>
    </row>
    <row r="52" spans="2:54 16188:16189" ht="15" customHeight="1">
      <c r="WXP52" s="4"/>
      <c r="WXQ52" s="4"/>
    </row>
    <row r="53" spans="2:54 16188:16189" ht="15" customHeight="1">
      <c r="WXP53" s="4"/>
      <c r="WXQ53" s="4"/>
    </row>
    <row r="54" spans="2:54 16188:16189" ht="15" customHeight="1">
      <c r="WXP54" s="4"/>
      <c r="WXQ54" s="4"/>
    </row>
    <row r="55" spans="2:54 16188:16189" ht="15" customHeight="1">
      <c r="WXP55" s="4"/>
      <c r="WXQ55" s="4"/>
    </row>
    <row r="56" spans="2:54 16188:16189" ht="15" customHeight="1">
      <c r="WXP56" s="4"/>
      <c r="WXQ56" s="4"/>
    </row>
    <row r="57" spans="2:54 16188:16189" ht="15" customHeight="1">
      <c r="WXP57" s="4"/>
      <c r="WXQ57" s="4"/>
    </row>
    <row r="58" spans="2:54 16188:16189" ht="15" customHeight="1">
      <c r="WXP58" s="4"/>
      <c r="WXQ58" s="4"/>
    </row>
    <row r="59" spans="2:54 16188:16189" ht="15" customHeight="1">
      <c r="WXP59" s="4"/>
      <c r="WXQ59" s="4"/>
    </row>
    <row r="60" spans="2:54 16188:16189" ht="15" customHeight="1">
      <c r="B60" s="6"/>
      <c r="C60" s="6"/>
      <c r="D60" s="6"/>
      <c r="E60" s="6"/>
      <c r="F60" s="6"/>
      <c r="G60" s="6"/>
      <c r="H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WXP60" s="4"/>
      <c r="WXQ60" s="4"/>
    </row>
    <row r="61" spans="2:54 16188:16189" ht="15" customHeight="1">
      <c r="B61" s="6"/>
      <c r="C61" s="6"/>
      <c r="D61" s="6"/>
      <c r="E61" s="6"/>
      <c r="F61" s="6"/>
      <c r="G61" s="6"/>
      <c r="H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WXP61" s="4"/>
      <c r="WXQ61" s="4"/>
    </row>
    <row r="62" spans="2:54 16188:16189" ht="15" customHeight="1">
      <c r="B62" s="6"/>
      <c r="C62" s="6"/>
      <c r="D62" s="6"/>
      <c r="E62" s="6"/>
      <c r="F62" s="6"/>
      <c r="G62" s="6"/>
      <c r="H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WXP62" s="4"/>
      <c r="WXQ62" s="4"/>
    </row>
    <row r="63" spans="2:54 16188:16189" ht="15" customHeight="1">
      <c r="B63" s="6"/>
      <c r="C63" s="6"/>
      <c r="D63" s="6"/>
      <c r="E63" s="6"/>
      <c r="F63" s="6"/>
      <c r="G63" s="6"/>
      <c r="H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WXP63" s="4"/>
      <c r="WXQ63" s="4"/>
    </row>
    <row r="64" spans="2:54 16188:16189" ht="15" customHeight="1">
      <c r="B64" s="6"/>
      <c r="C64" s="6"/>
      <c r="D64" s="6"/>
      <c r="E64" s="6"/>
      <c r="F64" s="6"/>
      <c r="G64" s="6"/>
      <c r="H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WXP64" s="4"/>
      <c r="WXQ64" s="4"/>
    </row>
    <row r="65" spans="2:54 16188:16189" ht="15" customHeight="1">
      <c r="WXP65" s="4"/>
      <c r="WXQ65" s="4"/>
    </row>
    <row r="66" spans="2:54 16188:16189" ht="15" customHeight="1">
      <c r="WXP66" s="4"/>
      <c r="WXQ66" s="4"/>
    </row>
    <row r="67" spans="2:54 16188:16189" ht="15" customHeight="1">
      <c r="B67" s="6"/>
      <c r="C67" s="6"/>
      <c r="D67" s="6"/>
      <c r="E67" s="6"/>
      <c r="F67" s="6"/>
      <c r="G67" s="6"/>
      <c r="H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WXP67" s="4"/>
      <c r="WXQ67" s="4"/>
    </row>
    <row r="68" spans="2:54 16188:16189" ht="15" customHeight="1">
      <c r="B68" s="6"/>
      <c r="C68" s="6"/>
      <c r="D68" s="6"/>
      <c r="E68" s="6"/>
      <c r="F68" s="6"/>
      <c r="G68" s="6"/>
      <c r="H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WXP68" s="4"/>
      <c r="WXQ68" s="4"/>
    </row>
    <row r="69" spans="2:54 16188:16189" ht="15" customHeight="1">
      <c r="WXP69" s="4"/>
      <c r="WXQ69" s="4"/>
    </row>
    <row r="70" spans="2:54 16188:16189" ht="15" customHeight="1">
      <c r="WXP70" s="4"/>
      <c r="WXQ70" s="4"/>
    </row>
    <row r="71" spans="2:54 16188:16189" ht="15" customHeight="1">
      <c r="B71" s="6"/>
      <c r="C71" s="6"/>
      <c r="D71" s="6"/>
      <c r="E71" s="6"/>
      <c r="F71" s="6"/>
      <c r="G71" s="6"/>
      <c r="H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WXP71" s="4"/>
      <c r="WXQ71" s="4"/>
    </row>
    <row r="72" spans="2:54 16188:16189" ht="15" customHeight="1">
      <c r="B72" s="6"/>
      <c r="C72" s="6"/>
      <c r="D72" s="6"/>
      <c r="E72" s="6"/>
      <c r="F72" s="6"/>
      <c r="G72" s="6"/>
      <c r="H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WXP72" s="4"/>
      <c r="WXQ72" s="4"/>
    </row>
    <row r="73" spans="2:54 16188:16189" ht="15" customHeight="1">
      <c r="B73" s="6"/>
      <c r="C73" s="6"/>
      <c r="D73" s="6"/>
      <c r="E73" s="6"/>
      <c r="F73" s="6"/>
      <c r="G73" s="6"/>
      <c r="H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WXP73" s="4"/>
      <c r="WXQ73" s="4"/>
    </row>
    <row r="74" spans="2:54 16188:16189" ht="15" customHeight="1">
      <c r="B74" s="6"/>
      <c r="C74" s="6"/>
      <c r="D74" s="6"/>
      <c r="E74" s="6"/>
      <c r="F74" s="6"/>
      <c r="G74" s="6"/>
      <c r="H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WXP74" s="4"/>
      <c r="WXQ74" s="4"/>
    </row>
    <row r="75" spans="2:54 16188:16189" ht="15" customHeight="1">
      <c r="B75" s="6"/>
      <c r="C75" s="6"/>
      <c r="D75" s="6"/>
      <c r="E75" s="6"/>
      <c r="F75" s="6"/>
      <c r="G75" s="6"/>
      <c r="H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WXP75" s="4"/>
      <c r="WXQ75" s="4"/>
    </row>
    <row r="76" spans="2:54 16188:16189" ht="15" customHeight="1">
      <c r="B76" s="6"/>
      <c r="C76" s="6"/>
      <c r="D76" s="6"/>
      <c r="E76" s="6"/>
      <c r="F76" s="6"/>
      <c r="G76" s="6"/>
      <c r="H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WXP76" s="4"/>
      <c r="WXQ76" s="4"/>
    </row>
    <row r="77" spans="2:54 16188:16189" ht="15" customHeight="1">
      <c r="B77" s="6"/>
      <c r="C77" s="6"/>
      <c r="D77" s="6"/>
      <c r="E77" s="6"/>
      <c r="F77" s="6"/>
      <c r="G77" s="6"/>
      <c r="H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WXP77" s="4"/>
      <c r="WXQ77" s="4"/>
    </row>
    <row r="78" spans="2:54 16188:16189" ht="15" customHeight="1">
      <c r="WXP78" s="4"/>
      <c r="WXQ78" s="4"/>
    </row>
    <row r="79" spans="2:54 16188:16189" ht="15" customHeight="1">
      <c r="WXP79" s="4"/>
      <c r="WXQ79" s="4"/>
    </row>
    <row r="80" spans="2:54 16188:16189" ht="15" customHeight="1">
      <c r="B80" s="6"/>
      <c r="C80" s="6"/>
      <c r="D80" s="6"/>
      <c r="E80" s="6"/>
      <c r="F80" s="6"/>
      <c r="G80" s="6"/>
      <c r="H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WXP80" s="4"/>
      <c r="WXQ80" s="4"/>
    </row>
    <row r="81" spans="2:54 16188:16189" ht="15" customHeight="1">
      <c r="B81" s="6"/>
      <c r="C81" s="6"/>
      <c r="D81" s="6"/>
      <c r="E81" s="6"/>
      <c r="F81" s="6"/>
      <c r="G81" s="6"/>
      <c r="H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WXP81" s="4"/>
      <c r="WXQ81" s="4"/>
    </row>
    <row r="82" spans="2:54 16188:16189" ht="15" customHeight="1">
      <c r="B82" s="6"/>
      <c r="C82" s="6"/>
      <c r="D82" s="6"/>
      <c r="E82" s="6"/>
      <c r="F82" s="6"/>
      <c r="G82" s="6"/>
      <c r="H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WXP82" s="4"/>
      <c r="WXQ82" s="4"/>
    </row>
    <row r="83" spans="2:54 16188:16189" ht="15" customHeight="1">
      <c r="B83" s="6"/>
      <c r="C83" s="6"/>
      <c r="D83" s="6"/>
      <c r="E83" s="6"/>
      <c r="F83" s="6"/>
      <c r="G83" s="6"/>
      <c r="H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WXP83" s="4"/>
      <c r="WXQ83" s="4"/>
    </row>
    <row r="84" spans="2:54 16188:16189" ht="15" customHeight="1">
      <c r="B84" s="6"/>
      <c r="C84" s="6"/>
      <c r="D84" s="6"/>
      <c r="E84" s="6"/>
      <c r="F84" s="6"/>
      <c r="G84" s="6"/>
      <c r="H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WXP84" s="4"/>
      <c r="WXQ84" s="4"/>
    </row>
  </sheetData>
  <printOptions horizontalCentered="1" verticalCentered="1"/>
  <pageMargins left="0.43" right="0.94" top="0.35433070866141736" bottom="0.55118110236220474" header="0.3" footer="0.49"/>
  <pageSetup paperSize="9" scale="58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84"/>
  <sheetViews>
    <sheetView showGridLines="0" topLeftCell="A4" workbookViewId="0">
      <selection activeCell="A30" sqref="A30"/>
    </sheetView>
  </sheetViews>
  <sheetFormatPr defaultColWidth="4.7109375" defaultRowHeight="15" customHeight="1"/>
  <cols>
    <col min="1" max="1" width="24" style="4" customWidth="1"/>
    <col min="2" max="3" width="9.42578125" style="4" customWidth="1"/>
    <col min="4" max="4" width="11" style="4" customWidth="1"/>
    <col min="5" max="54" width="9.42578125" style="4" customWidth="1"/>
    <col min="55" max="16384" width="4.7109375" style="4"/>
  </cols>
  <sheetData>
    <row r="1" spans="1:54" ht="15" customHeight="1">
      <c r="A1" s="7" t="s">
        <v>81</v>
      </c>
    </row>
    <row r="2" spans="1:54" ht="15" customHeight="1">
      <c r="A2" s="7"/>
    </row>
    <row r="3" spans="1:54" ht="15" customHeight="1">
      <c r="A3" s="8" t="s">
        <v>191</v>
      </c>
    </row>
    <row r="4" spans="1:54" ht="15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</row>
    <row r="5" spans="1:54" ht="30" customHeight="1">
      <c r="A5" s="9"/>
      <c r="B5" s="10" t="s">
        <v>18</v>
      </c>
      <c r="C5" s="10" t="s">
        <v>183</v>
      </c>
      <c r="D5" s="10" t="s">
        <v>189</v>
      </c>
      <c r="E5" s="10" t="s">
        <v>118</v>
      </c>
      <c r="F5" s="10" t="s">
        <v>82</v>
      </c>
      <c r="G5" s="10" t="s">
        <v>159</v>
      </c>
      <c r="H5" s="10" t="s">
        <v>19</v>
      </c>
      <c r="I5" s="10" t="s">
        <v>26</v>
      </c>
      <c r="J5" s="10" t="s">
        <v>1</v>
      </c>
      <c r="K5" s="10" t="s">
        <v>13</v>
      </c>
      <c r="L5" s="10" t="s">
        <v>119</v>
      </c>
      <c r="M5" s="10" t="s">
        <v>120</v>
      </c>
      <c r="N5" s="10" t="s">
        <v>27</v>
      </c>
      <c r="O5" s="10" t="s">
        <v>14</v>
      </c>
      <c r="P5" s="10" t="s">
        <v>62</v>
      </c>
      <c r="Q5" s="10" t="s">
        <v>24</v>
      </c>
      <c r="R5" s="10" t="s">
        <v>41</v>
      </c>
      <c r="S5" s="10" t="s">
        <v>3</v>
      </c>
      <c r="T5" s="10" t="s">
        <v>113</v>
      </c>
      <c r="U5" s="10" t="s">
        <v>83</v>
      </c>
      <c r="V5" s="10" t="s">
        <v>4</v>
      </c>
      <c r="W5" s="10" t="s">
        <v>15</v>
      </c>
      <c r="X5" s="10" t="s">
        <v>190</v>
      </c>
      <c r="Y5" s="10" t="s">
        <v>64</v>
      </c>
      <c r="Z5" s="10" t="s">
        <v>114</v>
      </c>
      <c r="AA5" s="10" t="s">
        <v>5</v>
      </c>
      <c r="AB5" s="10" t="s">
        <v>65</v>
      </c>
      <c r="AC5" s="10" t="s">
        <v>16</v>
      </c>
      <c r="AD5" s="10" t="s">
        <v>84</v>
      </c>
      <c r="AE5" s="10" t="s">
        <v>115</v>
      </c>
      <c r="AF5" s="10" t="s">
        <v>116</v>
      </c>
      <c r="AG5" s="10" t="s">
        <v>8</v>
      </c>
      <c r="AH5" s="10" t="s">
        <v>169</v>
      </c>
      <c r="AI5" s="10" t="s">
        <v>66</v>
      </c>
      <c r="AJ5" s="10" t="s">
        <v>21</v>
      </c>
      <c r="AK5" s="10" t="s">
        <v>22</v>
      </c>
      <c r="AL5" s="10" t="s">
        <v>9</v>
      </c>
      <c r="AM5" s="10" t="s">
        <v>177</v>
      </c>
      <c r="AN5" s="10" t="s">
        <v>23</v>
      </c>
      <c r="AO5" s="10" t="s">
        <v>112</v>
      </c>
      <c r="AP5" s="10" t="s">
        <v>185</v>
      </c>
      <c r="AQ5" s="10" t="s">
        <v>170</v>
      </c>
      <c r="AR5" s="10" t="s">
        <v>171</v>
      </c>
      <c r="AS5" s="10" t="s">
        <v>157</v>
      </c>
      <c r="AT5" s="10" t="s">
        <v>121</v>
      </c>
      <c r="AU5" s="10" t="s">
        <v>186</v>
      </c>
      <c r="AV5" s="10" t="s">
        <v>85</v>
      </c>
      <c r="AW5" s="10" t="s">
        <v>25</v>
      </c>
      <c r="AX5" s="10" t="s">
        <v>180</v>
      </c>
      <c r="AY5" s="10" t="s">
        <v>181</v>
      </c>
      <c r="AZ5" s="10" t="s">
        <v>17</v>
      </c>
      <c r="BA5" s="10" t="s">
        <v>178</v>
      </c>
      <c r="BB5" s="11" t="s">
        <v>144</v>
      </c>
    </row>
    <row r="6" spans="1:54" ht="15" customHeight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27" t="s">
        <v>122</v>
      </c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4"/>
    </row>
    <row r="7" spans="1:54" s="18" customFormat="1" ht="15" customHeight="1">
      <c r="A7" s="15" t="s">
        <v>87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7"/>
    </row>
    <row r="8" spans="1:54" s="18" customFormat="1" ht="15" customHeight="1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7"/>
    </row>
    <row r="9" spans="1:54" s="7" customFormat="1" ht="15" customHeight="1">
      <c r="A9" s="15" t="s">
        <v>236</v>
      </c>
      <c r="B9" s="16">
        <v>79</v>
      </c>
      <c r="C9" s="16">
        <v>25</v>
      </c>
      <c r="D9" s="16">
        <v>7</v>
      </c>
      <c r="E9" s="16">
        <v>12</v>
      </c>
      <c r="F9" s="16">
        <v>1150</v>
      </c>
      <c r="G9" s="16">
        <v>491</v>
      </c>
      <c r="H9" s="16">
        <v>33</v>
      </c>
      <c r="I9" s="16">
        <v>712</v>
      </c>
      <c r="J9" s="16">
        <v>466</v>
      </c>
      <c r="K9" s="16">
        <v>3688</v>
      </c>
      <c r="L9" s="16">
        <v>5034</v>
      </c>
      <c r="M9" s="16">
        <v>119</v>
      </c>
      <c r="N9" s="16">
        <v>146</v>
      </c>
      <c r="O9" s="16">
        <v>846</v>
      </c>
      <c r="P9" s="16">
        <v>334</v>
      </c>
      <c r="Q9" s="16">
        <v>658</v>
      </c>
      <c r="R9" s="16">
        <v>122</v>
      </c>
      <c r="S9" s="16">
        <v>3098</v>
      </c>
      <c r="T9" s="16">
        <v>0</v>
      </c>
      <c r="U9" s="16">
        <v>17</v>
      </c>
      <c r="V9" s="16">
        <v>3147</v>
      </c>
      <c r="W9" s="16">
        <v>349</v>
      </c>
      <c r="X9" s="16">
        <v>6574</v>
      </c>
      <c r="Y9" s="16">
        <v>235</v>
      </c>
      <c r="Z9" s="16">
        <v>72</v>
      </c>
      <c r="AA9" s="16">
        <v>4147</v>
      </c>
      <c r="AB9" s="16">
        <v>72</v>
      </c>
      <c r="AC9" s="16">
        <v>3729</v>
      </c>
      <c r="AD9" s="16">
        <v>3445</v>
      </c>
      <c r="AE9" s="16">
        <v>27</v>
      </c>
      <c r="AF9" s="16">
        <v>0</v>
      </c>
      <c r="AG9" s="16">
        <v>9824</v>
      </c>
      <c r="AH9" s="16">
        <v>95</v>
      </c>
      <c r="AI9" s="16">
        <v>124</v>
      </c>
      <c r="AJ9" s="16">
        <v>61</v>
      </c>
      <c r="AK9" s="16">
        <v>245</v>
      </c>
      <c r="AL9" s="16">
        <v>2057</v>
      </c>
      <c r="AM9" s="16">
        <v>323</v>
      </c>
      <c r="AN9" s="16">
        <v>96</v>
      </c>
      <c r="AO9" s="16">
        <v>160</v>
      </c>
      <c r="AP9" s="16">
        <v>372</v>
      </c>
      <c r="AQ9" s="16">
        <v>80</v>
      </c>
      <c r="AR9" s="16">
        <v>680</v>
      </c>
      <c r="AS9" s="16">
        <v>36</v>
      </c>
      <c r="AT9" s="16">
        <v>2</v>
      </c>
      <c r="AU9" s="16">
        <v>147</v>
      </c>
      <c r="AV9" s="16">
        <v>25</v>
      </c>
      <c r="AW9" s="16">
        <v>2734</v>
      </c>
      <c r="AX9" s="16">
        <v>107</v>
      </c>
      <c r="AY9" s="16">
        <v>150</v>
      </c>
      <c r="AZ9" s="16">
        <v>2461</v>
      </c>
      <c r="BA9" s="16">
        <v>19</v>
      </c>
      <c r="BB9" s="17">
        <v>1280</v>
      </c>
    </row>
    <row r="10" spans="1:54" ht="15" customHeight="1">
      <c r="A10" s="19" t="s">
        <v>88</v>
      </c>
      <c r="B10" s="20">
        <v>32</v>
      </c>
      <c r="C10" s="20">
        <v>18</v>
      </c>
      <c r="D10" s="20">
        <v>0</v>
      </c>
      <c r="E10" s="20">
        <v>3</v>
      </c>
      <c r="F10" s="20">
        <v>761</v>
      </c>
      <c r="G10" s="20">
        <v>262</v>
      </c>
      <c r="H10" s="20">
        <v>13</v>
      </c>
      <c r="I10" s="20">
        <v>365</v>
      </c>
      <c r="J10" s="20">
        <v>283</v>
      </c>
      <c r="K10" s="20">
        <v>2857</v>
      </c>
      <c r="L10" s="20">
        <v>3831</v>
      </c>
      <c r="M10" s="20">
        <v>0</v>
      </c>
      <c r="N10" s="20">
        <v>79</v>
      </c>
      <c r="O10" s="20">
        <v>535</v>
      </c>
      <c r="P10" s="20">
        <v>102</v>
      </c>
      <c r="Q10" s="20">
        <v>487</v>
      </c>
      <c r="R10" s="20">
        <v>25</v>
      </c>
      <c r="S10" s="20">
        <v>2136</v>
      </c>
      <c r="T10" s="20">
        <v>0</v>
      </c>
      <c r="U10" s="20">
        <v>12</v>
      </c>
      <c r="V10" s="20">
        <v>2013</v>
      </c>
      <c r="W10" s="20">
        <v>76</v>
      </c>
      <c r="X10" s="20">
        <v>4014</v>
      </c>
      <c r="Y10" s="20">
        <v>79</v>
      </c>
      <c r="Z10" s="20">
        <v>20</v>
      </c>
      <c r="AA10" s="20">
        <v>2722</v>
      </c>
      <c r="AB10" s="20">
        <v>0</v>
      </c>
      <c r="AC10" s="20">
        <v>2166</v>
      </c>
      <c r="AD10" s="20">
        <v>2756</v>
      </c>
      <c r="AE10" s="20">
        <v>15</v>
      </c>
      <c r="AF10" s="20">
        <v>0</v>
      </c>
      <c r="AG10" s="20">
        <v>7713</v>
      </c>
      <c r="AH10" s="20">
        <v>6</v>
      </c>
      <c r="AI10" s="20">
        <v>38</v>
      </c>
      <c r="AJ10" s="20">
        <v>22</v>
      </c>
      <c r="AK10" s="20">
        <v>113</v>
      </c>
      <c r="AL10" s="20">
        <v>1199</v>
      </c>
      <c r="AM10" s="20">
        <v>85</v>
      </c>
      <c r="AN10" s="20">
        <v>41</v>
      </c>
      <c r="AO10" s="20">
        <v>63</v>
      </c>
      <c r="AP10" s="20">
        <v>306</v>
      </c>
      <c r="AQ10" s="20">
        <v>22</v>
      </c>
      <c r="AR10" s="20">
        <v>333</v>
      </c>
      <c r="AS10" s="20">
        <v>9</v>
      </c>
      <c r="AT10" s="20">
        <v>0</v>
      </c>
      <c r="AU10" s="20">
        <v>6</v>
      </c>
      <c r="AV10" s="20">
        <v>1</v>
      </c>
      <c r="AW10" s="20">
        <v>1381</v>
      </c>
      <c r="AX10" s="20">
        <v>0</v>
      </c>
      <c r="AY10" s="20">
        <v>0</v>
      </c>
      <c r="AZ10" s="20">
        <v>1780</v>
      </c>
      <c r="BA10" s="20">
        <v>13</v>
      </c>
      <c r="BB10" s="21">
        <v>697</v>
      </c>
    </row>
    <row r="11" spans="1:54" ht="15" customHeight="1">
      <c r="A11" s="19" t="s">
        <v>89</v>
      </c>
      <c r="B11" s="20">
        <v>47</v>
      </c>
      <c r="C11" s="20">
        <v>7</v>
      </c>
      <c r="D11" s="20">
        <v>7</v>
      </c>
      <c r="E11" s="20">
        <v>9</v>
      </c>
      <c r="F11" s="20">
        <v>389</v>
      </c>
      <c r="G11" s="20">
        <v>229</v>
      </c>
      <c r="H11" s="20">
        <v>20</v>
      </c>
      <c r="I11" s="20">
        <v>347</v>
      </c>
      <c r="J11" s="20">
        <v>183</v>
      </c>
      <c r="K11" s="20">
        <v>831</v>
      </c>
      <c r="L11" s="20">
        <v>1203</v>
      </c>
      <c r="M11" s="20">
        <v>119</v>
      </c>
      <c r="N11" s="20">
        <v>67</v>
      </c>
      <c r="O11" s="20">
        <v>311</v>
      </c>
      <c r="P11" s="20">
        <v>232</v>
      </c>
      <c r="Q11" s="20">
        <v>171</v>
      </c>
      <c r="R11" s="20">
        <v>97</v>
      </c>
      <c r="S11" s="20">
        <v>962</v>
      </c>
      <c r="T11" s="20">
        <v>0</v>
      </c>
      <c r="U11" s="20">
        <v>5</v>
      </c>
      <c r="V11" s="20">
        <v>1134</v>
      </c>
      <c r="W11" s="20">
        <v>273</v>
      </c>
      <c r="X11" s="20">
        <v>2560</v>
      </c>
      <c r="Y11" s="20">
        <v>156</v>
      </c>
      <c r="Z11" s="20">
        <v>52</v>
      </c>
      <c r="AA11" s="20">
        <v>1425</v>
      </c>
      <c r="AB11" s="20">
        <v>72</v>
      </c>
      <c r="AC11" s="20">
        <v>1563</v>
      </c>
      <c r="AD11" s="20">
        <v>689</v>
      </c>
      <c r="AE11" s="20">
        <v>12</v>
      </c>
      <c r="AF11" s="20">
        <v>0</v>
      </c>
      <c r="AG11" s="20">
        <v>2111</v>
      </c>
      <c r="AH11" s="20">
        <v>89</v>
      </c>
      <c r="AI11" s="20">
        <v>86</v>
      </c>
      <c r="AJ11" s="20">
        <v>39</v>
      </c>
      <c r="AK11" s="20">
        <v>132</v>
      </c>
      <c r="AL11" s="20">
        <v>858</v>
      </c>
      <c r="AM11" s="20">
        <v>238</v>
      </c>
      <c r="AN11" s="20">
        <v>55</v>
      </c>
      <c r="AO11" s="20">
        <v>97</v>
      </c>
      <c r="AP11" s="20">
        <v>66</v>
      </c>
      <c r="AQ11" s="20">
        <v>58</v>
      </c>
      <c r="AR11" s="20">
        <v>347</v>
      </c>
      <c r="AS11" s="20">
        <v>27</v>
      </c>
      <c r="AT11" s="20">
        <v>2</v>
      </c>
      <c r="AU11" s="20">
        <v>141</v>
      </c>
      <c r="AV11" s="20">
        <v>24</v>
      </c>
      <c r="AW11" s="20">
        <v>1353</v>
      </c>
      <c r="AX11" s="20">
        <v>107</v>
      </c>
      <c r="AY11" s="20">
        <v>150</v>
      </c>
      <c r="AZ11" s="20">
        <v>681</v>
      </c>
      <c r="BA11" s="20">
        <v>6</v>
      </c>
      <c r="BB11" s="21">
        <v>583</v>
      </c>
    </row>
    <row r="12" spans="1:54" ht="15" customHeight="1">
      <c r="A12" s="19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1"/>
    </row>
    <row r="13" spans="1:54" s="7" customFormat="1" ht="15" customHeight="1">
      <c r="A13" s="15" t="s">
        <v>237</v>
      </c>
      <c r="B13" s="16">
        <v>79</v>
      </c>
      <c r="C13" s="16">
        <v>25</v>
      </c>
      <c r="D13" s="16">
        <v>7</v>
      </c>
      <c r="E13" s="16">
        <v>12</v>
      </c>
      <c r="F13" s="16">
        <v>1150</v>
      </c>
      <c r="G13" s="16">
        <v>491</v>
      </c>
      <c r="H13" s="16">
        <v>33</v>
      </c>
      <c r="I13" s="16">
        <v>712</v>
      </c>
      <c r="J13" s="22">
        <v>466</v>
      </c>
      <c r="K13" s="16">
        <v>3688</v>
      </c>
      <c r="L13" s="16">
        <v>5034</v>
      </c>
      <c r="M13" s="16">
        <v>119</v>
      </c>
      <c r="N13" s="16">
        <v>146</v>
      </c>
      <c r="O13" s="16">
        <v>846</v>
      </c>
      <c r="P13" s="16">
        <v>334</v>
      </c>
      <c r="Q13" s="16">
        <v>658</v>
      </c>
      <c r="R13" s="16">
        <v>122</v>
      </c>
      <c r="S13" s="16">
        <v>3098</v>
      </c>
      <c r="T13" s="16">
        <v>0</v>
      </c>
      <c r="U13" s="16">
        <v>17</v>
      </c>
      <c r="V13" s="16">
        <v>3147</v>
      </c>
      <c r="W13" s="16">
        <v>349</v>
      </c>
      <c r="X13" s="16">
        <v>6574</v>
      </c>
      <c r="Y13" s="16">
        <v>235</v>
      </c>
      <c r="Z13" s="16">
        <v>72</v>
      </c>
      <c r="AA13" s="16">
        <v>4147</v>
      </c>
      <c r="AB13" s="16">
        <v>72</v>
      </c>
      <c r="AC13" s="16">
        <v>3729</v>
      </c>
      <c r="AD13" s="16">
        <v>3445</v>
      </c>
      <c r="AE13" s="16">
        <v>27</v>
      </c>
      <c r="AF13" s="16">
        <v>0</v>
      </c>
      <c r="AG13" s="16">
        <v>9824</v>
      </c>
      <c r="AH13" s="16">
        <v>95</v>
      </c>
      <c r="AI13" s="16">
        <v>124</v>
      </c>
      <c r="AJ13" s="16">
        <v>61</v>
      </c>
      <c r="AK13" s="16">
        <v>245</v>
      </c>
      <c r="AL13" s="16">
        <v>2057</v>
      </c>
      <c r="AM13" s="16">
        <v>323</v>
      </c>
      <c r="AN13" s="16">
        <v>96</v>
      </c>
      <c r="AO13" s="16">
        <v>160</v>
      </c>
      <c r="AP13" s="16">
        <v>372</v>
      </c>
      <c r="AQ13" s="16">
        <v>80</v>
      </c>
      <c r="AR13" s="16">
        <v>680</v>
      </c>
      <c r="AS13" s="16">
        <v>36</v>
      </c>
      <c r="AT13" s="16">
        <v>2</v>
      </c>
      <c r="AU13" s="16">
        <v>147</v>
      </c>
      <c r="AV13" s="16">
        <v>25</v>
      </c>
      <c r="AW13" s="16">
        <v>2734</v>
      </c>
      <c r="AX13" s="16">
        <v>107</v>
      </c>
      <c r="AY13" s="16">
        <v>150</v>
      </c>
      <c r="AZ13" s="16">
        <v>2461</v>
      </c>
      <c r="BA13" s="16">
        <v>19</v>
      </c>
      <c r="BB13" s="17">
        <v>1280</v>
      </c>
    </row>
    <row r="14" spans="1:54" ht="15" customHeight="1">
      <c r="A14" s="19" t="s">
        <v>90</v>
      </c>
      <c r="B14" s="20">
        <v>5</v>
      </c>
      <c r="C14" s="20">
        <v>5</v>
      </c>
      <c r="D14" s="20">
        <v>1</v>
      </c>
      <c r="E14" s="20">
        <v>3</v>
      </c>
      <c r="F14" s="20">
        <v>83</v>
      </c>
      <c r="G14" s="20">
        <v>40</v>
      </c>
      <c r="H14" s="20">
        <v>2</v>
      </c>
      <c r="I14" s="20">
        <v>0</v>
      </c>
      <c r="J14" s="23">
        <v>2</v>
      </c>
      <c r="K14" s="20">
        <v>197</v>
      </c>
      <c r="L14" s="20">
        <v>106</v>
      </c>
      <c r="M14" s="20">
        <v>7</v>
      </c>
      <c r="N14" s="20">
        <v>5</v>
      </c>
      <c r="O14" s="20">
        <v>54</v>
      </c>
      <c r="P14" s="20">
        <v>29</v>
      </c>
      <c r="Q14" s="20">
        <v>56</v>
      </c>
      <c r="R14" s="20">
        <v>0</v>
      </c>
      <c r="S14" s="20">
        <v>53</v>
      </c>
      <c r="T14" s="20">
        <v>0</v>
      </c>
      <c r="U14" s="20">
        <v>0</v>
      </c>
      <c r="V14" s="20">
        <v>237</v>
      </c>
      <c r="W14" s="20">
        <v>30</v>
      </c>
      <c r="X14" s="20">
        <v>287</v>
      </c>
      <c r="Y14" s="20">
        <v>35</v>
      </c>
      <c r="Z14" s="20">
        <v>0</v>
      </c>
      <c r="AA14" s="20">
        <v>90</v>
      </c>
      <c r="AB14" s="20">
        <v>4</v>
      </c>
      <c r="AC14" s="20">
        <v>69</v>
      </c>
      <c r="AD14" s="20">
        <v>117</v>
      </c>
      <c r="AE14" s="20">
        <v>5</v>
      </c>
      <c r="AF14" s="20">
        <v>0</v>
      </c>
      <c r="AG14" s="20">
        <v>380</v>
      </c>
      <c r="AH14" s="20">
        <v>11</v>
      </c>
      <c r="AI14" s="20">
        <v>5</v>
      </c>
      <c r="AJ14" s="20">
        <v>4</v>
      </c>
      <c r="AK14" s="20">
        <v>0</v>
      </c>
      <c r="AL14" s="20">
        <v>25</v>
      </c>
      <c r="AM14" s="20">
        <v>57</v>
      </c>
      <c r="AN14" s="20">
        <v>4</v>
      </c>
      <c r="AO14" s="20">
        <v>32</v>
      </c>
      <c r="AP14" s="20">
        <v>108</v>
      </c>
      <c r="AQ14" s="20">
        <v>4</v>
      </c>
      <c r="AR14" s="20">
        <v>52</v>
      </c>
      <c r="AS14" s="20">
        <v>1</v>
      </c>
      <c r="AT14" s="20">
        <v>0</v>
      </c>
      <c r="AU14" s="20">
        <v>20</v>
      </c>
      <c r="AV14" s="20">
        <v>0</v>
      </c>
      <c r="AW14" s="20">
        <v>76</v>
      </c>
      <c r="AX14" s="20">
        <v>10</v>
      </c>
      <c r="AY14" s="20">
        <v>8</v>
      </c>
      <c r="AZ14" s="20">
        <v>238</v>
      </c>
      <c r="BA14" s="20">
        <v>3</v>
      </c>
      <c r="BB14" s="21">
        <v>70</v>
      </c>
    </row>
    <row r="15" spans="1:54" ht="15" customHeight="1">
      <c r="A15" s="19" t="s">
        <v>91</v>
      </c>
      <c r="B15" s="20">
        <v>26</v>
      </c>
      <c r="C15" s="20">
        <v>9</v>
      </c>
      <c r="D15" s="20">
        <v>0</v>
      </c>
      <c r="E15" s="20">
        <v>3</v>
      </c>
      <c r="F15" s="20">
        <v>336</v>
      </c>
      <c r="G15" s="20">
        <v>126</v>
      </c>
      <c r="H15" s="20">
        <v>2</v>
      </c>
      <c r="I15" s="20">
        <v>141</v>
      </c>
      <c r="J15" s="23">
        <v>27</v>
      </c>
      <c r="K15" s="20">
        <v>793</v>
      </c>
      <c r="L15" s="20">
        <v>836</v>
      </c>
      <c r="M15" s="20">
        <v>25</v>
      </c>
      <c r="N15" s="20">
        <v>26</v>
      </c>
      <c r="O15" s="20">
        <v>210</v>
      </c>
      <c r="P15" s="20">
        <v>84</v>
      </c>
      <c r="Q15" s="20">
        <v>240</v>
      </c>
      <c r="R15" s="20">
        <v>14</v>
      </c>
      <c r="S15" s="20">
        <v>424</v>
      </c>
      <c r="T15" s="20">
        <v>0</v>
      </c>
      <c r="U15" s="20">
        <v>3</v>
      </c>
      <c r="V15" s="20">
        <v>376</v>
      </c>
      <c r="W15" s="20">
        <v>75</v>
      </c>
      <c r="X15" s="20">
        <v>753</v>
      </c>
      <c r="Y15" s="20">
        <v>91</v>
      </c>
      <c r="Z15" s="20">
        <v>26</v>
      </c>
      <c r="AA15" s="20">
        <v>128</v>
      </c>
      <c r="AB15" s="20">
        <v>26</v>
      </c>
      <c r="AC15" s="20">
        <v>334</v>
      </c>
      <c r="AD15" s="20">
        <v>664</v>
      </c>
      <c r="AE15" s="20">
        <v>7</v>
      </c>
      <c r="AF15" s="20">
        <v>0</v>
      </c>
      <c r="AG15" s="20">
        <v>1377</v>
      </c>
      <c r="AH15" s="20">
        <v>24</v>
      </c>
      <c r="AI15" s="20">
        <v>24</v>
      </c>
      <c r="AJ15" s="20">
        <v>16</v>
      </c>
      <c r="AK15" s="20">
        <v>16</v>
      </c>
      <c r="AL15" s="20">
        <v>235</v>
      </c>
      <c r="AM15" s="20">
        <v>83</v>
      </c>
      <c r="AN15" s="20">
        <v>30</v>
      </c>
      <c r="AO15" s="20">
        <v>46</v>
      </c>
      <c r="AP15" s="20">
        <v>221</v>
      </c>
      <c r="AQ15" s="20">
        <v>30</v>
      </c>
      <c r="AR15" s="20">
        <v>253</v>
      </c>
      <c r="AS15" s="20">
        <v>6</v>
      </c>
      <c r="AT15" s="20">
        <v>2</v>
      </c>
      <c r="AU15" s="20">
        <v>61</v>
      </c>
      <c r="AV15" s="20">
        <v>8</v>
      </c>
      <c r="AW15" s="20">
        <v>330</v>
      </c>
      <c r="AX15" s="20">
        <v>39</v>
      </c>
      <c r="AY15" s="20">
        <v>34</v>
      </c>
      <c r="AZ15" s="20">
        <v>626</v>
      </c>
      <c r="BA15" s="20">
        <v>8</v>
      </c>
      <c r="BB15" s="21">
        <v>253</v>
      </c>
    </row>
    <row r="16" spans="1:54" ht="15" customHeight="1">
      <c r="A16" s="19" t="s">
        <v>92</v>
      </c>
      <c r="B16" s="20">
        <v>23</v>
      </c>
      <c r="C16" s="20">
        <v>4</v>
      </c>
      <c r="D16" s="20">
        <v>4</v>
      </c>
      <c r="E16" s="20">
        <v>0</v>
      </c>
      <c r="F16" s="20">
        <v>213</v>
      </c>
      <c r="G16" s="20">
        <v>156</v>
      </c>
      <c r="H16" s="20">
        <v>2</v>
      </c>
      <c r="I16" s="20">
        <v>164</v>
      </c>
      <c r="J16" s="23">
        <v>52</v>
      </c>
      <c r="K16" s="20">
        <v>1316</v>
      </c>
      <c r="L16" s="20">
        <v>831</v>
      </c>
      <c r="M16" s="20">
        <v>36</v>
      </c>
      <c r="N16" s="20">
        <v>44</v>
      </c>
      <c r="O16" s="20">
        <v>203</v>
      </c>
      <c r="P16" s="20">
        <v>85</v>
      </c>
      <c r="Q16" s="20">
        <v>181</v>
      </c>
      <c r="R16" s="20">
        <v>43</v>
      </c>
      <c r="S16" s="20">
        <v>529</v>
      </c>
      <c r="T16" s="20">
        <v>0</v>
      </c>
      <c r="U16" s="20">
        <v>2</v>
      </c>
      <c r="V16" s="20">
        <v>396</v>
      </c>
      <c r="W16" s="20">
        <v>116</v>
      </c>
      <c r="X16" s="20">
        <v>590</v>
      </c>
      <c r="Y16" s="20">
        <v>46</v>
      </c>
      <c r="Z16" s="20">
        <v>35</v>
      </c>
      <c r="AA16" s="20">
        <v>100</v>
      </c>
      <c r="AB16" s="20">
        <v>24</v>
      </c>
      <c r="AC16" s="20">
        <v>580</v>
      </c>
      <c r="AD16" s="20">
        <v>1001</v>
      </c>
      <c r="AE16" s="20">
        <v>6</v>
      </c>
      <c r="AF16" s="20">
        <v>0</v>
      </c>
      <c r="AG16" s="20">
        <v>1430</v>
      </c>
      <c r="AH16" s="20">
        <v>25</v>
      </c>
      <c r="AI16" s="20">
        <v>36</v>
      </c>
      <c r="AJ16" s="20">
        <v>24</v>
      </c>
      <c r="AK16" s="20">
        <v>70</v>
      </c>
      <c r="AL16" s="20">
        <v>274</v>
      </c>
      <c r="AM16" s="20">
        <v>42</v>
      </c>
      <c r="AN16" s="20">
        <v>18</v>
      </c>
      <c r="AO16" s="20">
        <v>36</v>
      </c>
      <c r="AP16" s="20">
        <v>39</v>
      </c>
      <c r="AQ16" s="20">
        <v>23</v>
      </c>
      <c r="AR16" s="20">
        <v>189</v>
      </c>
      <c r="AS16" s="20">
        <v>10</v>
      </c>
      <c r="AT16" s="20">
        <v>0</v>
      </c>
      <c r="AU16" s="20">
        <v>41</v>
      </c>
      <c r="AV16" s="20">
        <v>6</v>
      </c>
      <c r="AW16" s="20">
        <v>358</v>
      </c>
      <c r="AX16" s="20">
        <v>32</v>
      </c>
      <c r="AY16" s="20">
        <v>44</v>
      </c>
      <c r="AZ16" s="20">
        <v>328</v>
      </c>
      <c r="BA16" s="20">
        <v>3</v>
      </c>
      <c r="BB16" s="21">
        <v>401</v>
      </c>
    </row>
    <row r="17" spans="1:54" ht="15" customHeight="1">
      <c r="A17" s="19" t="s">
        <v>93</v>
      </c>
      <c r="B17" s="20">
        <v>11</v>
      </c>
      <c r="C17" s="20">
        <v>3</v>
      </c>
      <c r="D17" s="20">
        <v>1</v>
      </c>
      <c r="E17" s="20">
        <v>0</v>
      </c>
      <c r="F17" s="20">
        <v>204</v>
      </c>
      <c r="G17" s="20">
        <v>83</v>
      </c>
      <c r="H17" s="20">
        <v>9</v>
      </c>
      <c r="I17" s="20">
        <v>206</v>
      </c>
      <c r="J17" s="23">
        <v>105</v>
      </c>
      <c r="K17" s="20">
        <v>723</v>
      </c>
      <c r="L17" s="20">
        <v>464</v>
      </c>
      <c r="M17" s="20">
        <v>25</v>
      </c>
      <c r="N17" s="20">
        <v>22</v>
      </c>
      <c r="O17" s="20">
        <v>119</v>
      </c>
      <c r="P17" s="20">
        <v>65</v>
      </c>
      <c r="Q17" s="20">
        <v>80</v>
      </c>
      <c r="R17" s="20">
        <v>31</v>
      </c>
      <c r="S17" s="20">
        <v>211</v>
      </c>
      <c r="T17" s="20">
        <v>0</v>
      </c>
      <c r="U17" s="20">
        <v>5</v>
      </c>
      <c r="V17" s="20">
        <v>518</v>
      </c>
      <c r="W17" s="20">
        <v>61</v>
      </c>
      <c r="X17" s="20">
        <v>648</v>
      </c>
      <c r="Y17" s="20">
        <v>25</v>
      </c>
      <c r="Z17" s="20">
        <v>8</v>
      </c>
      <c r="AA17" s="20">
        <v>306</v>
      </c>
      <c r="AB17" s="20">
        <v>10</v>
      </c>
      <c r="AC17" s="20">
        <v>454</v>
      </c>
      <c r="AD17" s="20">
        <v>806</v>
      </c>
      <c r="AE17" s="20">
        <v>6</v>
      </c>
      <c r="AF17" s="20">
        <v>0</v>
      </c>
      <c r="AG17" s="20">
        <v>1281</v>
      </c>
      <c r="AH17" s="20">
        <v>13</v>
      </c>
      <c r="AI17" s="20">
        <v>25</v>
      </c>
      <c r="AJ17" s="20">
        <v>10</v>
      </c>
      <c r="AK17" s="20">
        <v>72</v>
      </c>
      <c r="AL17" s="20">
        <v>241</v>
      </c>
      <c r="AM17" s="20">
        <v>41</v>
      </c>
      <c r="AN17" s="20">
        <v>18</v>
      </c>
      <c r="AO17" s="20">
        <v>15</v>
      </c>
      <c r="AP17" s="20">
        <v>4</v>
      </c>
      <c r="AQ17" s="20">
        <v>14</v>
      </c>
      <c r="AR17" s="20">
        <v>92</v>
      </c>
      <c r="AS17" s="20">
        <v>7</v>
      </c>
      <c r="AT17" s="20">
        <v>0</v>
      </c>
      <c r="AU17" s="20">
        <v>18</v>
      </c>
      <c r="AV17" s="20">
        <v>4</v>
      </c>
      <c r="AW17" s="20">
        <v>265</v>
      </c>
      <c r="AX17" s="20">
        <v>8</v>
      </c>
      <c r="AY17" s="20">
        <v>25</v>
      </c>
      <c r="AZ17" s="20">
        <v>261</v>
      </c>
      <c r="BA17" s="20">
        <v>2</v>
      </c>
      <c r="BB17" s="21">
        <v>226</v>
      </c>
    </row>
    <row r="18" spans="1:54" ht="15" customHeight="1">
      <c r="A18" s="19" t="s">
        <v>94</v>
      </c>
      <c r="B18" s="20">
        <v>10</v>
      </c>
      <c r="C18" s="20">
        <v>0</v>
      </c>
      <c r="D18" s="20">
        <v>1</v>
      </c>
      <c r="E18" s="20">
        <v>1</v>
      </c>
      <c r="F18" s="20">
        <v>160</v>
      </c>
      <c r="G18" s="20">
        <v>47</v>
      </c>
      <c r="H18" s="20">
        <v>7</v>
      </c>
      <c r="I18" s="20">
        <v>82</v>
      </c>
      <c r="J18" s="23">
        <v>141</v>
      </c>
      <c r="K18" s="20">
        <v>358</v>
      </c>
      <c r="L18" s="20">
        <v>711</v>
      </c>
      <c r="M18" s="20">
        <v>11</v>
      </c>
      <c r="N18" s="20">
        <v>18</v>
      </c>
      <c r="O18" s="20">
        <v>116</v>
      </c>
      <c r="P18" s="20">
        <v>30</v>
      </c>
      <c r="Q18" s="20">
        <v>52</v>
      </c>
      <c r="R18" s="20">
        <v>13</v>
      </c>
      <c r="S18" s="20">
        <v>305</v>
      </c>
      <c r="T18" s="20">
        <v>0</v>
      </c>
      <c r="U18" s="20">
        <v>2</v>
      </c>
      <c r="V18" s="20">
        <v>417</v>
      </c>
      <c r="W18" s="20">
        <v>36</v>
      </c>
      <c r="X18" s="20">
        <v>1054</v>
      </c>
      <c r="Y18" s="20">
        <v>20</v>
      </c>
      <c r="Z18" s="20">
        <v>0</v>
      </c>
      <c r="AA18" s="20">
        <v>862</v>
      </c>
      <c r="AB18" s="20">
        <v>4</v>
      </c>
      <c r="AC18" s="20">
        <v>664</v>
      </c>
      <c r="AD18" s="20">
        <v>377</v>
      </c>
      <c r="AE18" s="20">
        <v>1</v>
      </c>
      <c r="AF18" s="20">
        <v>0</v>
      </c>
      <c r="AG18" s="20">
        <v>1644</v>
      </c>
      <c r="AH18" s="20">
        <v>15</v>
      </c>
      <c r="AI18" s="20">
        <v>17</v>
      </c>
      <c r="AJ18" s="20">
        <v>4</v>
      </c>
      <c r="AK18" s="20">
        <v>49</v>
      </c>
      <c r="AL18" s="20">
        <v>429</v>
      </c>
      <c r="AM18" s="20">
        <v>33</v>
      </c>
      <c r="AN18" s="20">
        <v>11</v>
      </c>
      <c r="AO18" s="20">
        <v>9</v>
      </c>
      <c r="AP18" s="20">
        <v>0</v>
      </c>
      <c r="AQ18" s="20">
        <v>2</v>
      </c>
      <c r="AR18" s="20">
        <v>47</v>
      </c>
      <c r="AS18" s="20">
        <v>2</v>
      </c>
      <c r="AT18" s="20">
        <v>0</v>
      </c>
      <c r="AU18" s="20">
        <v>6</v>
      </c>
      <c r="AV18" s="20">
        <v>3</v>
      </c>
      <c r="AW18" s="20">
        <v>320</v>
      </c>
      <c r="AX18" s="20">
        <v>7</v>
      </c>
      <c r="AY18" s="20">
        <v>13</v>
      </c>
      <c r="AZ18" s="20">
        <v>339</v>
      </c>
      <c r="BA18" s="20">
        <v>2</v>
      </c>
      <c r="BB18" s="21">
        <v>158</v>
      </c>
    </row>
    <row r="19" spans="1:54" ht="15" customHeight="1">
      <c r="A19" s="19" t="s">
        <v>95</v>
      </c>
      <c r="B19" s="20">
        <v>4</v>
      </c>
      <c r="C19" s="20">
        <v>4</v>
      </c>
      <c r="D19" s="20">
        <v>0</v>
      </c>
      <c r="E19" s="20">
        <v>3</v>
      </c>
      <c r="F19" s="20">
        <v>137</v>
      </c>
      <c r="G19" s="20">
        <v>35</v>
      </c>
      <c r="H19" s="20">
        <v>11</v>
      </c>
      <c r="I19" s="20">
        <v>101</v>
      </c>
      <c r="J19" s="23">
        <v>129</v>
      </c>
      <c r="K19" s="20">
        <v>269</v>
      </c>
      <c r="L19" s="20">
        <v>1676</v>
      </c>
      <c r="M19" s="20">
        <v>11</v>
      </c>
      <c r="N19" s="20">
        <v>24</v>
      </c>
      <c r="O19" s="20">
        <v>134</v>
      </c>
      <c r="P19" s="20">
        <v>36</v>
      </c>
      <c r="Q19" s="20">
        <v>47</v>
      </c>
      <c r="R19" s="20">
        <v>19</v>
      </c>
      <c r="S19" s="20">
        <v>1225</v>
      </c>
      <c r="T19" s="20">
        <v>0</v>
      </c>
      <c r="U19" s="20">
        <v>5</v>
      </c>
      <c r="V19" s="20">
        <v>992</v>
      </c>
      <c r="W19" s="20">
        <v>25</v>
      </c>
      <c r="X19" s="20">
        <v>2571</v>
      </c>
      <c r="Y19" s="20">
        <v>15</v>
      </c>
      <c r="Z19" s="20">
        <v>1</v>
      </c>
      <c r="AA19" s="20">
        <v>2098</v>
      </c>
      <c r="AB19" s="20">
        <v>4</v>
      </c>
      <c r="AC19" s="20">
        <v>1108</v>
      </c>
      <c r="AD19" s="20">
        <v>328</v>
      </c>
      <c r="AE19" s="20">
        <v>2</v>
      </c>
      <c r="AF19" s="20">
        <v>0</v>
      </c>
      <c r="AG19" s="20">
        <v>3213</v>
      </c>
      <c r="AH19" s="20">
        <v>7</v>
      </c>
      <c r="AI19" s="20">
        <v>16</v>
      </c>
      <c r="AJ19" s="20">
        <v>3</v>
      </c>
      <c r="AK19" s="20">
        <v>21</v>
      </c>
      <c r="AL19" s="20">
        <v>730</v>
      </c>
      <c r="AM19" s="20">
        <v>58</v>
      </c>
      <c r="AN19" s="20">
        <v>12</v>
      </c>
      <c r="AO19" s="20">
        <v>12</v>
      </c>
      <c r="AP19" s="20">
        <v>0</v>
      </c>
      <c r="AQ19" s="20">
        <v>7</v>
      </c>
      <c r="AR19" s="20">
        <v>39</v>
      </c>
      <c r="AS19" s="20">
        <v>9</v>
      </c>
      <c r="AT19" s="20">
        <v>0</v>
      </c>
      <c r="AU19" s="20">
        <v>1</v>
      </c>
      <c r="AV19" s="20">
        <v>4</v>
      </c>
      <c r="AW19" s="20">
        <v>1080</v>
      </c>
      <c r="AX19" s="20">
        <v>9</v>
      </c>
      <c r="AY19" s="20">
        <v>14</v>
      </c>
      <c r="AZ19" s="20">
        <v>538</v>
      </c>
      <c r="BA19" s="20">
        <v>1</v>
      </c>
      <c r="BB19" s="21">
        <v>159</v>
      </c>
    </row>
    <row r="20" spans="1:54" ht="15" customHeight="1">
      <c r="A20" s="19" t="s">
        <v>96</v>
      </c>
      <c r="B20" s="20">
        <v>0</v>
      </c>
      <c r="C20" s="20">
        <v>0</v>
      </c>
      <c r="D20" s="20">
        <v>0</v>
      </c>
      <c r="E20" s="20">
        <v>2</v>
      </c>
      <c r="F20" s="20">
        <v>17</v>
      </c>
      <c r="G20" s="20">
        <v>4</v>
      </c>
      <c r="H20" s="20">
        <v>0</v>
      </c>
      <c r="I20" s="20">
        <v>18</v>
      </c>
      <c r="J20" s="23">
        <v>10</v>
      </c>
      <c r="K20" s="20">
        <v>32</v>
      </c>
      <c r="L20" s="20">
        <v>410</v>
      </c>
      <c r="M20" s="20">
        <v>4</v>
      </c>
      <c r="N20" s="20">
        <v>7</v>
      </c>
      <c r="O20" s="20">
        <v>10</v>
      </c>
      <c r="P20" s="20">
        <v>5</v>
      </c>
      <c r="Q20" s="20">
        <v>2</v>
      </c>
      <c r="R20" s="20">
        <v>2</v>
      </c>
      <c r="S20" s="20">
        <v>351</v>
      </c>
      <c r="T20" s="20">
        <v>0</v>
      </c>
      <c r="U20" s="20">
        <v>0</v>
      </c>
      <c r="V20" s="20">
        <v>211</v>
      </c>
      <c r="W20" s="20">
        <v>6</v>
      </c>
      <c r="X20" s="20">
        <v>671</v>
      </c>
      <c r="Y20" s="20">
        <v>3</v>
      </c>
      <c r="Z20" s="20">
        <v>2</v>
      </c>
      <c r="AA20" s="20">
        <v>563</v>
      </c>
      <c r="AB20" s="20">
        <v>0</v>
      </c>
      <c r="AC20" s="20">
        <v>520</v>
      </c>
      <c r="AD20" s="20">
        <v>152</v>
      </c>
      <c r="AE20" s="20">
        <v>0</v>
      </c>
      <c r="AF20" s="20">
        <v>0</v>
      </c>
      <c r="AG20" s="20">
        <v>499</v>
      </c>
      <c r="AH20" s="20">
        <v>0</v>
      </c>
      <c r="AI20" s="20">
        <v>1</v>
      </c>
      <c r="AJ20" s="20">
        <v>0</v>
      </c>
      <c r="AK20" s="20">
        <v>17</v>
      </c>
      <c r="AL20" s="20">
        <v>123</v>
      </c>
      <c r="AM20" s="20">
        <v>9</v>
      </c>
      <c r="AN20" s="20">
        <v>3</v>
      </c>
      <c r="AO20" s="20">
        <v>10</v>
      </c>
      <c r="AP20" s="20">
        <v>0</v>
      </c>
      <c r="AQ20" s="20">
        <v>0</v>
      </c>
      <c r="AR20" s="20">
        <v>8</v>
      </c>
      <c r="AS20" s="20">
        <v>1</v>
      </c>
      <c r="AT20" s="20">
        <v>0</v>
      </c>
      <c r="AU20" s="20">
        <v>0</v>
      </c>
      <c r="AV20" s="20">
        <v>0</v>
      </c>
      <c r="AW20" s="20">
        <v>305</v>
      </c>
      <c r="AX20" s="20">
        <v>2</v>
      </c>
      <c r="AY20" s="20">
        <v>12</v>
      </c>
      <c r="AZ20" s="20">
        <v>131</v>
      </c>
      <c r="BA20" s="20">
        <v>0</v>
      </c>
      <c r="BB20" s="21">
        <v>13</v>
      </c>
    </row>
    <row r="21" spans="1:54" ht="15" customHeight="1">
      <c r="A21" s="19"/>
      <c r="B21" s="20"/>
      <c r="C21" s="20"/>
      <c r="D21" s="20"/>
      <c r="E21" s="20"/>
      <c r="F21" s="20"/>
      <c r="G21" s="20"/>
      <c r="H21" s="20"/>
      <c r="I21" s="20"/>
      <c r="J21" s="23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1"/>
    </row>
    <row r="22" spans="1:54" s="7" customFormat="1" ht="15" customHeight="1">
      <c r="A22" s="15" t="s">
        <v>238</v>
      </c>
      <c r="B22" s="16">
        <v>79</v>
      </c>
      <c r="C22" s="16">
        <v>25</v>
      </c>
      <c r="D22" s="16">
        <v>7</v>
      </c>
      <c r="E22" s="16">
        <v>12</v>
      </c>
      <c r="F22" s="16">
        <v>1150</v>
      </c>
      <c r="G22" s="16">
        <v>491</v>
      </c>
      <c r="H22" s="16">
        <v>33</v>
      </c>
      <c r="I22" s="16">
        <v>712</v>
      </c>
      <c r="J22" s="22">
        <v>466</v>
      </c>
      <c r="K22" s="16">
        <v>3688</v>
      </c>
      <c r="L22" s="16">
        <v>5034</v>
      </c>
      <c r="M22" s="16">
        <v>119</v>
      </c>
      <c r="N22" s="16">
        <v>146</v>
      </c>
      <c r="O22" s="16">
        <v>846</v>
      </c>
      <c r="P22" s="16">
        <v>334</v>
      </c>
      <c r="Q22" s="16">
        <v>658</v>
      </c>
      <c r="R22" s="16">
        <v>122</v>
      </c>
      <c r="S22" s="16">
        <v>3098</v>
      </c>
      <c r="T22" s="16">
        <v>0</v>
      </c>
      <c r="U22" s="16">
        <v>17</v>
      </c>
      <c r="V22" s="16">
        <v>3147</v>
      </c>
      <c r="W22" s="16">
        <v>349</v>
      </c>
      <c r="X22" s="16">
        <v>6574</v>
      </c>
      <c r="Y22" s="16">
        <v>235</v>
      </c>
      <c r="Z22" s="16">
        <v>72</v>
      </c>
      <c r="AA22" s="16">
        <v>4147</v>
      </c>
      <c r="AB22" s="16">
        <v>72</v>
      </c>
      <c r="AC22" s="16">
        <v>3729</v>
      </c>
      <c r="AD22" s="16">
        <v>3445</v>
      </c>
      <c r="AE22" s="16">
        <v>27</v>
      </c>
      <c r="AF22" s="16">
        <v>0</v>
      </c>
      <c r="AG22" s="16">
        <v>9824</v>
      </c>
      <c r="AH22" s="16">
        <v>95</v>
      </c>
      <c r="AI22" s="16">
        <v>124</v>
      </c>
      <c r="AJ22" s="16">
        <v>61</v>
      </c>
      <c r="AK22" s="16">
        <v>245</v>
      </c>
      <c r="AL22" s="16">
        <v>2057</v>
      </c>
      <c r="AM22" s="16">
        <v>323</v>
      </c>
      <c r="AN22" s="16">
        <v>96</v>
      </c>
      <c r="AO22" s="16">
        <v>160</v>
      </c>
      <c r="AP22" s="16">
        <v>372</v>
      </c>
      <c r="AQ22" s="16">
        <v>80</v>
      </c>
      <c r="AR22" s="16">
        <v>680</v>
      </c>
      <c r="AS22" s="16">
        <v>36</v>
      </c>
      <c r="AT22" s="16">
        <v>2</v>
      </c>
      <c r="AU22" s="16">
        <v>147</v>
      </c>
      <c r="AV22" s="16">
        <v>25</v>
      </c>
      <c r="AW22" s="16">
        <v>2734</v>
      </c>
      <c r="AX22" s="16">
        <v>107</v>
      </c>
      <c r="AY22" s="16">
        <v>150</v>
      </c>
      <c r="AZ22" s="16">
        <v>2461</v>
      </c>
      <c r="BA22" s="16">
        <v>19</v>
      </c>
      <c r="BB22" s="17">
        <v>1280</v>
      </c>
    </row>
    <row r="23" spans="1:54" ht="15" customHeight="1">
      <c r="A23" s="19" t="s">
        <v>97</v>
      </c>
      <c r="B23" s="20">
        <v>5</v>
      </c>
      <c r="C23" s="20">
        <v>25</v>
      </c>
      <c r="D23" s="20">
        <v>0</v>
      </c>
      <c r="E23" s="20">
        <v>12</v>
      </c>
      <c r="F23" s="20">
        <v>78</v>
      </c>
      <c r="G23" s="20">
        <v>68</v>
      </c>
      <c r="H23" s="20">
        <v>2</v>
      </c>
      <c r="I23" s="20">
        <v>101</v>
      </c>
      <c r="J23" s="23">
        <v>2</v>
      </c>
      <c r="K23" s="20">
        <v>294</v>
      </c>
      <c r="L23" s="20">
        <v>148</v>
      </c>
      <c r="M23" s="20">
        <v>19</v>
      </c>
      <c r="N23" s="20">
        <v>2</v>
      </c>
      <c r="O23" s="20">
        <v>58</v>
      </c>
      <c r="P23" s="20">
        <v>59</v>
      </c>
      <c r="Q23" s="20">
        <v>112</v>
      </c>
      <c r="R23" s="20">
        <v>6</v>
      </c>
      <c r="S23" s="20">
        <v>48</v>
      </c>
      <c r="T23" s="20">
        <v>0</v>
      </c>
      <c r="U23" s="20">
        <v>1</v>
      </c>
      <c r="V23" s="20">
        <v>285</v>
      </c>
      <c r="W23" s="20">
        <v>68</v>
      </c>
      <c r="X23" s="20">
        <v>339</v>
      </c>
      <c r="Y23" s="20">
        <v>186</v>
      </c>
      <c r="Z23" s="20">
        <v>39</v>
      </c>
      <c r="AA23" s="20">
        <v>177</v>
      </c>
      <c r="AB23" s="20">
        <v>10</v>
      </c>
      <c r="AC23" s="20">
        <v>77</v>
      </c>
      <c r="AD23" s="20">
        <v>167</v>
      </c>
      <c r="AE23" s="20">
        <v>10</v>
      </c>
      <c r="AF23" s="20">
        <v>0</v>
      </c>
      <c r="AG23" s="20">
        <v>351</v>
      </c>
      <c r="AH23" s="20">
        <v>15</v>
      </c>
      <c r="AI23" s="20">
        <v>8</v>
      </c>
      <c r="AJ23" s="20">
        <v>12</v>
      </c>
      <c r="AK23" s="20">
        <v>0</v>
      </c>
      <c r="AL23" s="20">
        <v>35</v>
      </c>
      <c r="AM23" s="20">
        <v>108</v>
      </c>
      <c r="AN23" s="20">
        <v>16</v>
      </c>
      <c r="AO23" s="20">
        <v>50</v>
      </c>
      <c r="AP23" s="20">
        <v>228</v>
      </c>
      <c r="AQ23" s="20">
        <v>7</v>
      </c>
      <c r="AR23" s="20">
        <v>242</v>
      </c>
      <c r="AS23" s="20">
        <v>3</v>
      </c>
      <c r="AT23" s="20">
        <v>0</v>
      </c>
      <c r="AU23" s="20">
        <v>33</v>
      </c>
      <c r="AV23" s="20">
        <v>0</v>
      </c>
      <c r="AW23" s="20">
        <v>28</v>
      </c>
      <c r="AX23" s="20">
        <v>36</v>
      </c>
      <c r="AY23" s="20">
        <v>1</v>
      </c>
      <c r="AZ23" s="20">
        <v>406</v>
      </c>
      <c r="BA23" s="20">
        <v>3</v>
      </c>
      <c r="BB23" s="21">
        <v>57</v>
      </c>
    </row>
    <row r="24" spans="1:54" ht="15" customHeight="1">
      <c r="A24" s="19" t="s">
        <v>98</v>
      </c>
      <c r="B24" s="20">
        <v>35</v>
      </c>
      <c r="C24" s="20">
        <v>0</v>
      </c>
      <c r="D24" s="20">
        <v>7</v>
      </c>
      <c r="E24" s="20">
        <v>0</v>
      </c>
      <c r="F24" s="20">
        <v>473</v>
      </c>
      <c r="G24" s="20">
        <v>196</v>
      </c>
      <c r="H24" s="20">
        <v>2</v>
      </c>
      <c r="I24" s="20">
        <v>246</v>
      </c>
      <c r="J24" s="23">
        <v>19</v>
      </c>
      <c r="K24" s="20">
        <v>733</v>
      </c>
      <c r="L24" s="20">
        <v>1060</v>
      </c>
      <c r="M24" s="20">
        <v>38</v>
      </c>
      <c r="N24" s="20">
        <v>37</v>
      </c>
      <c r="O24" s="20">
        <v>232</v>
      </c>
      <c r="P24" s="20">
        <v>87</v>
      </c>
      <c r="Q24" s="20">
        <v>273</v>
      </c>
      <c r="R24" s="20">
        <v>29</v>
      </c>
      <c r="S24" s="20">
        <v>488</v>
      </c>
      <c r="T24" s="20">
        <v>0</v>
      </c>
      <c r="U24" s="20">
        <v>4</v>
      </c>
      <c r="V24" s="20">
        <v>397</v>
      </c>
      <c r="W24" s="20">
        <v>74</v>
      </c>
      <c r="X24" s="20">
        <v>762</v>
      </c>
      <c r="Y24" s="20">
        <v>27</v>
      </c>
      <c r="Z24" s="20">
        <v>33</v>
      </c>
      <c r="AA24" s="20">
        <v>96</v>
      </c>
      <c r="AB24" s="20">
        <v>39</v>
      </c>
      <c r="AC24" s="20">
        <v>279</v>
      </c>
      <c r="AD24" s="20">
        <v>857</v>
      </c>
      <c r="AE24" s="20">
        <v>12</v>
      </c>
      <c r="AF24" s="20">
        <v>0</v>
      </c>
      <c r="AG24" s="20">
        <v>1345</v>
      </c>
      <c r="AH24" s="20">
        <v>24</v>
      </c>
      <c r="AI24" s="20">
        <v>38</v>
      </c>
      <c r="AJ24" s="20">
        <v>22</v>
      </c>
      <c r="AK24" s="20">
        <v>5</v>
      </c>
      <c r="AL24" s="20">
        <v>64</v>
      </c>
      <c r="AM24" s="20">
        <v>70</v>
      </c>
      <c r="AN24" s="20">
        <v>36</v>
      </c>
      <c r="AO24" s="20">
        <v>40</v>
      </c>
      <c r="AP24" s="20">
        <v>144</v>
      </c>
      <c r="AQ24" s="20">
        <v>52</v>
      </c>
      <c r="AR24" s="20">
        <v>410</v>
      </c>
      <c r="AS24" s="20">
        <v>7</v>
      </c>
      <c r="AT24" s="20">
        <v>2</v>
      </c>
      <c r="AU24" s="20">
        <v>85</v>
      </c>
      <c r="AV24" s="20">
        <v>21</v>
      </c>
      <c r="AW24" s="20">
        <v>678</v>
      </c>
      <c r="AX24" s="20">
        <v>58</v>
      </c>
      <c r="AY24" s="20">
        <v>87</v>
      </c>
      <c r="AZ24" s="20">
        <v>510</v>
      </c>
      <c r="BA24" s="20">
        <v>16</v>
      </c>
      <c r="BB24" s="21">
        <v>342</v>
      </c>
    </row>
    <row r="25" spans="1:54" ht="15" customHeight="1">
      <c r="A25" s="19" t="s">
        <v>99</v>
      </c>
      <c r="B25" s="20">
        <v>39</v>
      </c>
      <c r="C25" s="20">
        <v>0</v>
      </c>
      <c r="D25" s="20">
        <v>0</v>
      </c>
      <c r="E25" s="20">
        <v>0</v>
      </c>
      <c r="F25" s="20">
        <v>323</v>
      </c>
      <c r="G25" s="20">
        <v>205</v>
      </c>
      <c r="H25" s="20">
        <v>7</v>
      </c>
      <c r="I25" s="20">
        <v>163</v>
      </c>
      <c r="J25" s="23">
        <v>74</v>
      </c>
      <c r="K25" s="20">
        <v>1778</v>
      </c>
      <c r="L25" s="20">
        <v>897</v>
      </c>
      <c r="M25" s="20">
        <v>39</v>
      </c>
      <c r="N25" s="20">
        <v>61</v>
      </c>
      <c r="O25" s="20">
        <v>245</v>
      </c>
      <c r="P25" s="20">
        <v>108</v>
      </c>
      <c r="Q25" s="20">
        <v>159</v>
      </c>
      <c r="R25" s="20">
        <v>60</v>
      </c>
      <c r="S25" s="20">
        <v>661</v>
      </c>
      <c r="T25" s="20">
        <v>0</v>
      </c>
      <c r="U25" s="20">
        <v>8</v>
      </c>
      <c r="V25" s="20">
        <v>411</v>
      </c>
      <c r="W25" s="20">
        <v>134</v>
      </c>
      <c r="X25" s="20">
        <v>713</v>
      </c>
      <c r="Y25" s="20">
        <v>19</v>
      </c>
      <c r="Z25" s="20">
        <v>0</v>
      </c>
      <c r="AA25" s="20">
        <v>125</v>
      </c>
      <c r="AB25" s="20">
        <v>23</v>
      </c>
      <c r="AC25" s="20">
        <v>805</v>
      </c>
      <c r="AD25" s="20">
        <v>1363</v>
      </c>
      <c r="AE25" s="20">
        <v>5</v>
      </c>
      <c r="AF25" s="20">
        <v>0</v>
      </c>
      <c r="AG25" s="20">
        <v>1625</v>
      </c>
      <c r="AH25" s="20">
        <v>35</v>
      </c>
      <c r="AI25" s="20">
        <v>53</v>
      </c>
      <c r="AJ25" s="20">
        <v>25</v>
      </c>
      <c r="AK25" s="20">
        <v>91</v>
      </c>
      <c r="AL25" s="20">
        <v>519</v>
      </c>
      <c r="AM25" s="20">
        <v>28</v>
      </c>
      <c r="AN25" s="20">
        <v>31</v>
      </c>
      <c r="AO25" s="20">
        <v>70</v>
      </c>
      <c r="AP25" s="20">
        <v>0</v>
      </c>
      <c r="AQ25" s="20">
        <v>19</v>
      </c>
      <c r="AR25" s="20">
        <v>28</v>
      </c>
      <c r="AS25" s="20">
        <v>17</v>
      </c>
      <c r="AT25" s="20">
        <v>0</v>
      </c>
      <c r="AU25" s="20">
        <v>26</v>
      </c>
      <c r="AV25" s="20">
        <v>4</v>
      </c>
      <c r="AW25" s="20">
        <v>340</v>
      </c>
      <c r="AX25" s="20">
        <v>8</v>
      </c>
      <c r="AY25" s="20">
        <v>42</v>
      </c>
      <c r="AZ25" s="20">
        <v>410</v>
      </c>
      <c r="BA25" s="20">
        <v>0</v>
      </c>
      <c r="BB25" s="21">
        <v>489</v>
      </c>
    </row>
    <row r="26" spans="1:54" ht="15" customHeight="1">
      <c r="A26" s="19" t="s">
        <v>100</v>
      </c>
      <c r="B26" s="20">
        <v>0</v>
      </c>
      <c r="C26" s="20">
        <v>0</v>
      </c>
      <c r="D26" s="20">
        <v>0</v>
      </c>
      <c r="E26" s="20">
        <v>0</v>
      </c>
      <c r="F26" s="20">
        <v>52</v>
      </c>
      <c r="G26" s="20">
        <v>20</v>
      </c>
      <c r="H26" s="20">
        <v>3</v>
      </c>
      <c r="I26" s="20">
        <v>101</v>
      </c>
      <c r="J26" s="23">
        <v>76</v>
      </c>
      <c r="K26" s="20">
        <v>333</v>
      </c>
      <c r="L26" s="20">
        <v>185</v>
      </c>
      <c r="M26" s="20">
        <v>18</v>
      </c>
      <c r="N26" s="20">
        <v>11</v>
      </c>
      <c r="O26" s="20">
        <v>112</v>
      </c>
      <c r="P26" s="20">
        <v>28</v>
      </c>
      <c r="Q26" s="20">
        <v>40</v>
      </c>
      <c r="R26" s="20">
        <v>10</v>
      </c>
      <c r="S26" s="20">
        <v>68</v>
      </c>
      <c r="T26" s="20">
        <v>0</v>
      </c>
      <c r="U26" s="20">
        <v>2</v>
      </c>
      <c r="V26" s="20">
        <v>440</v>
      </c>
      <c r="W26" s="20">
        <v>48</v>
      </c>
      <c r="X26" s="20">
        <v>229</v>
      </c>
      <c r="Y26" s="20">
        <v>3</v>
      </c>
      <c r="Z26" s="20">
        <v>0</v>
      </c>
      <c r="AA26" s="20">
        <v>592</v>
      </c>
      <c r="AB26" s="20">
        <v>0</v>
      </c>
      <c r="AC26" s="20">
        <v>202</v>
      </c>
      <c r="AD26" s="20">
        <v>723</v>
      </c>
      <c r="AE26" s="20">
        <v>0</v>
      </c>
      <c r="AF26" s="20">
        <v>0</v>
      </c>
      <c r="AG26" s="20">
        <v>1165</v>
      </c>
      <c r="AH26" s="20">
        <v>21</v>
      </c>
      <c r="AI26" s="20">
        <v>12</v>
      </c>
      <c r="AJ26" s="20">
        <v>2</v>
      </c>
      <c r="AK26" s="20">
        <v>59</v>
      </c>
      <c r="AL26" s="20">
        <v>221</v>
      </c>
      <c r="AM26" s="20">
        <v>19</v>
      </c>
      <c r="AN26" s="20">
        <v>10</v>
      </c>
      <c r="AO26" s="20">
        <v>0</v>
      </c>
      <c r="AP26" s="20">
        <v>0</v>
      </c>
      <c r="AQ26" s="20">
        <v>2</v>
      </c>
      <c r="AR26" s="20">
        <v>0</v>
      </c>
      <c r="AS26" s="20">
        <v>9</v>
      </c>
      <c r="AT26" s="20">
        <v>0</v>
      </c>
      <c r="AU26" s="20">
        <v>3</v>
      </c>
      <c r="AV26" s="20">
        <v>0</v>
      </c>
      <c r="AW26" s="20">
        <v>75</v>
      </c>
      <c r="AX26" s="20">
        <v>1</v>
      </c>
      <c r="AY26" s="20">
        <v>6</v>
      </c>
      <c r="AZ26" s="20">
        <v>225</v>
      </c>
      <c r="BA26" s="20">
        <v>0</v>
      </c>
      <c r="BB26" s="21">
        <v>129</v>
      </c>
    </row>
    <row r="27" spans="1:54" ht="15" customHeight="1">
      <c r="A27" s="19" t="s">
        <v>101</v>
      </c>
      <c r="B27" s="20">
        <v>0</v>
      </c>
      <c r="C27" s="20">
        <v>0</v>
      </c>
      <c r="D27" s="20">
        <v>0</v>
      </c>
      <c r="E27" s="20">
        <v>0</v>
      </c>
      <c r="F27" s="20">
        <v>224</v>
      </c>
      <c r="G27" s="20">
        <v>2</v>
      </c>
      <c r="H27" s="20">
        <v>19</v>
      </c>
      <c r="I27" s="20">
        <v>101</v>
      </c>
      <c r="J27" s="23">
        <v>295</v>
      </c>
      <c r="K27" s="20">
        <v>550</v>
      </c>
      <c r="L27" s="20">
        <v>2744</v>
      </c>
      <c r="M27" s="20">
        <v>5</v>
      </c>
      <c r="N27" s="20">
        <v>35</v>
      </c>
      <c r="O27" s="20">
        <v>199</v>
      </c>
      <c r="P27" s="20">
        <v>52</v>
      </c>
      <c r="Q27" s="20">
        <v>74</v>
      </c>
      <c r="R27" s="20">
        <v>17</v>
      </c>
      <c r="S27" s="20">
        <v>1833</v>
      </c>
      <c r="T27" s="20">
        <v>0</v>
      </c>
      <c r="U27" s="20">
        <v>2</v>
      </c>
      <c r="V27" s="20">
        <v>1614</v>
      </c>
      <c r="W27" s="20">
        <v>25</v>
      </c>
      <c r="X27" s="20">
        <v>4531</v>
      </c>
      <c r="Y27" s="20">
        <v>0</v>
      </c>
      <c r="Z27" s="20">
        <v>0</v>
      </c>
      <c r="AA27" s="20">
        <v>3157</v>
      </c>
      <c r="AB27" s="20">
        <v>0</v>
      </c>
      <c r="AC27" s="20">
        <v>2366</v>
      </c>
      <c r="AD27" s="20">
        <v>335</v>
      </c>
      <c r="AE27" s="20">
        <v>0</v>
      </c>
      <c r="AF27" s="20">
        <v>0</v>
      </c>
      <c r="AG27" s="20">
        <v>5338</v>
      </c>
      <c r="AH27" s="20">
        <v>0</v>
      </c>
      <c r="AI27" s="20">
        <v>13</v>
      </c>
      <c r="AJ27" s="20">
        <v>0</v>
      </c>
      <c r="AK27" s="20">
        <v>90</v>
      </c>
      <c r="AL27" s="20">
        <v>1218</v>
      </c>
      <c r="AM27" s="20">
        <v>98</v>
      </c>
      <c r="AN27" s="20">
        <v>3</v>
      </c>
      <c r="AO27" s="20">
        <v>0</v>
      </c>
      <c r="AP27" s="20">
        <v>0</v>
      </c>
      <c r="AQ27" s="20">
        <v>0</v>
      </c>
      <c r="AR27" s="20">
        <v>0</v>
      </c>
      <c r="AS27" s="20">
        <v>0</v>
      </c>
      <c r="AT27" s="20">
        <v>0</v>
      </c>
      <c r="AU27" s="20">
        <v>0</v>
      </c>
      <c r="AV27" s="20">
        <v>0</v>
      </c>
      <c r="AW27" s="20">
        <v>1613</v>
      </c>
      <c r="AX27" s="20">
        <v>4</v>
      </c>
      <c r="AY27" s="20">
        <v>14</v>
      </c>
      <c r="AZ27" s="20">
        <v>910</v>
      </c>
      <c r="BA27" s="20">
        <v>0</v>
      </c>
      <c r="BB27" s="21">
        <v>263</v>
      </c>
    </row>
    <row r="28" spans="1:54" ht="15" customHeight="1">
      <c r="A28" s="19"/>
      <c r="B28" s="20"/>
      <c r="C28" s="20"/>
      <c r="D28" s="20"/>
      <c r="E28" s="20"/>
      <c r="F28" s="20"/>
      <c r="G28" s="20"/>
      <c r="H28" s="20"/>
      <c r="I28" s="20"/>
      <c r="J28" s="23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1"/>
    </row>
    <row r="29" spans="1:54" s="7" customFormat="1" ht="15" customHeight="1">
      <c r="A29" s="15" t="s">
        <v>239</v>
      </c>
      <c r="B29" s="16">
        <v>79</v>
      </c>
      <c r="C29" s="16">
        <v>25</v>
      </c>
      <c r="D29" s="16">
        <v>7</v>
      </c>
      <c r="E29" s="16">
        <v>12</v>
      </c>
      <c r="F29" s="16">
        <v>1150</v>
      </c>
      <c r="G29" s="16">
        <v>491</v>
      </c>
      <c r="H29" s="16">
        <v>33</v>
      </c>
      <c r="I29" s="16">
        <v>712</v>
      </c>
      <c r="J29" s="22">
        <v>466</v>
      </c>
      <c r="K29" s="16">
        <v>3688</v>
      </c>
      <c r="L29" s="16">
        <v>5034</v>
      </c>
      <c r="M29" s="16">
        <v>119</v>
      </c>
      <c r="N29" s="16">
        <v>146</v>
      </c>
      <c r="O29" s="16">
        <v>846</v>
      </c>
      <c r="P29" s="16">
        <v>334</v>
      </c>
      <c r="Q29" s="16">
        <v>658</v>
      </c>
      <c r="R29" s="16">
        <v>122</v>
      </c>
      <c r="S29" s="16">
        <v>3098</v>
      </c>
      <c r="T29" s="16">
        <v>0</v>
      </c>
      <c r="U29" s="16">
        <v>17</v>
      </c>
      <c r="V29" s="16">
        <v>3147</v>
      </c>
      <c r="W29" s="16">
        <v>349</v>
      </c>
      <c r="X29" s="16">
        <v>6574</v>
      </c>
      <c r="Y29" s="16">
        <v>235</v>
      </c>
      <c r="Z29" s="16">
        <v>72</v>
      </c>
      <c r="AA29" s="16">
        <v>4147</v>
      </c>
      <c r="AB29" s="16">
        <v>72</v>
      </c>
      <c r="AC29" s="16">
        <v>3729</v>
      </c>
      <c r="AD29" s="16">
        <v>3445</v>
      </c>
      <c r="AE29" s="16">
        <v>27</v>
      </c>
      <c r="AF29" s="16">
        <v>0</v>
      </c>
      <c r="AG29" s="16">
        <v>9824</v>
      </c>
      <c r="AH29" s="16">
        <v>95</v>
      </c>
      <c r="AI29" s="16">
        <v>124</v>
      </c>
      <c r="AJ29" s="16">
        <v>61</v>
      </c>
      <c r="AK29" s="16">
        <v>245</v>
      </c>
      <c r="AL29" s="16">
        <v>2057</v>
      </c>
      <c r="AM29" s="16">
        <v>323</v>
      </c>
      <c r="AN29" s="16">
        <v>96</v>
      </c>
      <c r="AO29" s="16">
        <v>160</v>
      </c>
      <c r="AP29" s="16">
        <v>372</v>
      </c>
      <c r="AQ29" s="16">
        <v>80</v>
      </c>
      <c r="AR29" s="16">
        <v>680</v>
      </c>
      <c r="AS29" s="16">
        <v>36</v>
      </c>
      <c r="AT29" s="16">
        <v>2</v>
      </c>
      <c r="AU29" s="16">
        <v>147</v>
      </c>
      <c r="AV29" s="16">
        <v>25</v>
      </c>
      <c r="AW29" s="16">
        <v>2734</v>
      </c>
      <c r="AX29" s="16">
        <v>107</v>
      </c>
      <c r="AY29" s="16">
        <v>150</v>
      </c>
      <c r="AZ29" s="16">
        <v>2461</v>
      </c>
      <c r="BA29" s="16">
        <v>19</v>
      </c>
      <c r="BB29" s="17">
        <v>1280</v>
      </c>
    </row>
    <row r="30" spans="1:54" ht="15" customHeight="1">
      <c r="A30" s="19" t="s">
        <v>102</v>
      </c>
      <c r="B30" s="20">
        <v>4</v>
      </c>
      <c r="C30" s="20">
        <v>0</v>
      </c>
      <c r="D30" s="20">
        <v>0</v>
      </c>
      <c r="E30" s="23">
        <v>0</v>
      </c>
      <c r="F30" s="20">
        <v>175</v>
      </c>
      <c r="G30" s="20">
        <v>29</v>
      </c>
      <c r="H30" s="20">
        <v>0</v>
      </c>
      <c r="I30" s="20">
        <v>152</v>
      </c>
      <c r="J30" s="23">
        <v>248</v>
      </c>
      <c r="K30" s="20">
        <v>391</v>
      </c>
      <c r="L30" s="20">
        <v>2112</v>
      </c>
      <c r="M30" s="20">
        <v>7</v>
      </c>
      <c r="N30" s="20">
        <v>1</v>
      </c>
      <c r="O30" s="20">
        <v>109</v>
      </c>
      <c r="P30" s="20">
        <v>44</v>
      </c>
      <c r="Q30" s="20">
        <v>33</v>
      </c>
      <c r="R30" s="23">
        <v>11</v>
      </c>
      <c r="S30" s="20">
        <v>1346</v>
      </c>
      <c r="T30" s="20">
        <v>0</v>
      </c>
      <c r="U30" s="20">
        <v>1</v>
      </c>
      <c r="V30" s="23">
        <v>1115</v>
      </c>
      <c r="W30" s="20">
        <v>1</v>
      </c>
      <c r="X30" s="20">
        <v>2678</v>
      </c>
      <c r="Y30" s="23">
        <v>2</v>
      </c>
      <c r="Z30" s="20">
        <v>0</v>
      </c>
      <c r="AA30" s="20">
        <v>2371</v>
      </c>
      <c r="AB30" s="20">
        <v>0</v>
      </c>
      <c r="AC30" s="20">
        <v>1246</v>
      </c>
      <c r="AD30" s="20">
        <v>935</v>
      </c>
      <c r="AE30" s="20">
        <v>0</v>
      </c>
      <c r="AF30" s="20">
        <v>0</v>
      </c>
      <c r="AG30" s="20">
        <v>3740</v>
      </c>
      <c r="AH30" s="20">
        <v>9</v>
      </c>
      <c r="AI30" s="20">
        <v>11</v>
      </c>
      <c r="AJ30" s="20">
        <v>1</v>
      </c>
      <c r="AK30" s="20">
        <v>26</v>
      </c>
      <c r="AL30" s="20">
        <v>804</v>
      </c>
      <c r="AM30" s="20">
        <v>70</v>
      </c>
      <c r="AN30" s="20">
        <v>2</v>
      </c>
      <c r="AO30" s="20">
        <v>2</v>
      </c>
      <c r="AP30" s="20">
        <v>25</v>
      </c>
      <c r="AQ30" s="20">
        <v>0</v>
      </c>
      <c r="AR30" s="20">
        <v>34</v>
      </c>
      <c r="AS30" s="20">
        <v>3</v>
      </c>
      <c r="AT30" s="20">
        <v>0</v>
      </c>
      <c r="AU30" s="20">
        <v>2</v>
      </c>
      <c r="AV30" s="20">
        <v>2</v>
      </c>
      <c r="AW30" s="20">
        <v>1167</v>
      </c>
      <c r="AX30" s="20">
        <v>13</v>
      </c>
      <c r="AY30" s="20">
        <v>20</v>
      </c>
      <c r="AZ30" s="20">
        <v>796</v>
      </c>
      <c r="BA30" s="20">
        <v>0</v>
      </c>
      <c r="BB30" s="21">
        <v>151</v>
      </c>
    </row>
    <row r="31" spans="1:54" ht="15" customHeight="1">
      <c r="A31" s="19" t="s">
        <v>103</v>
      </c>
      <c r="B31" s="20">
        <v>32</v>
      </c>
      <c r="C31" s="20">
        <v>5</v>
      </c>
      <c r="D31" s="20">
        <v>1</v>
      </c>
      <c r="E31" s="23">
        <v>6</v>
      </c>
      <c r="F31" s="20">
        <v>633</v>
      </c>
      <c r="G31" s="20">
        <v>258</v>
      </c>
      <c r="H31" s="20">
        <v>22</v>
      </c>
      <c r="I31" s="20">
        <v>222</v>
      </c>
      <c r="J31" s="23">
        <v>180</v>
      </c>
      <c r="K31" s="20">
        <v>2629</v>
      </c>
      <c r="L31" s="20">
        <v>1556</v>
      </c>
      <c r="M31" s="20">
        <v>34</v>
      </c>
      <c r="N31" s="20">
        <v>88</v>
      </c>
      <c r="O31" s="20">
        <v>533</v>
      </c>
      <c r="P31" s="20">
        <v>187</v>
      </c>
      <c r="Q31" s="20">
        <v>407</v>
      </c>
      <c r="R31" s="23">
        <v>61</v>
      </c>
      <c r="S31" s="20">
        <v>983</v>
      </c>
      <c r="T31" s="20">
        <v>0</v>
      </c>
      <c r="U31" s="20">
        <v>6</v>
      </c>
      <c r="V31" s="23">
        <v>1248</v>
      </c>
      <c r="W31" s="20">
        <v>126</v>
      </c>
      <c r="X31" s="20">
        <v>2432</v>
      </c>
      <c r="Y31" s="23">
        <v>124</v>
      </c>
      <c r="Z31" s="20">
        <v>2</v>
      </c>
      <c r="AA31" s="20">
        <v>1281</v>
      </c>
      <c r="AB31" s="20">
        <v>22</v>
      </c>
      <c r="AC31" s="20">
        <v>1862</v>
      </c>
      <c r="AD31" s="20">
        <v>2182</v>
      </c>
      <c r="AE31" s="20">
        <v>10</v>
      </c>
      <c r="AF31" s="20">
        <v>0</v>
      </c>
      <c r="AG31" s="20">
        <v>4018</v>
      </c>
      <c r="AH31" s="20">
        <v>29</v>
      </c>
      <c r="AI31" s="20">
        <v>24</v>
      </c>
      <c r="AJ31" s="20">
        <v>11</v>
      </c>
      <c r="AK31" s="20">
        <v>145</v>
      </c>
      <c r="AL31" s="20">
        <v>974</v>
      </c>
      <c r="AM31" s="20">
        <v>180</v>
      </c>
      <c r="AN31" s="20">
        <v>33</v>
      </c>
      <c r="AO31" s="20">
        <v>124</v>
      </c>
      <c r="AP31" s="20">
        <v>214</v>
      </c>
      <c r="AQ31" s="20">
        <v>20</v>
      </c>
      <c r="AR31" s="20">
        <v>351</v>
      </c>
      <c r="AS31" s="20">
        <v>21</v>
      </c>
      <c r="AT31" s="20">
        <v>2</v>
      </c>
      <c r="AU31" s="20">
        <v>54</v>
      </c>
      <c r="AV31" s="20">
        <v>12</v>
      </c>
      <c r="AW31" s="20">
        <v>888</v>
      </c>
      <c r="AX31" s="20">
        <v>44</v>
      </c>
      <c r="AY31" s="20">
        <v>26</v>
      </c>
      <c r="AZ31" s="20">
        <v>1017</v>
      </c>
      <c r="BA31" s="20">
        <v>7</v>
      </c>
      <c r="BB31" s="21">
        <v>680</v>
      </c>
    </row>
    <row r="32" spans="1:54" ht="15" customHeight="1">
      <c r="A32" s="19" t="s">
        <v>104</v>
      </c>
      <c r="B32" s="20">
        <v>43</v>
      </c>
      <c r="C32" s="20">
        <v>20</v>
      </c>
      <c r="D32" s="20">
        <v>6</v>
      </c>
      <c r="E32" s="23">
        <v>6</v>
      </c>
      <c r="F32" s="20">
        <v>342</v>
      </c>
      <c r="G32" s="20">
        <v>204</v>
      </c>
      <c r="H32" s="20">
        <v>11</v>
      </c>
      <c r="I32" s="20">
        <v>338</v>
      </c>
      <c r="J32" s="23">
        <v>38</v>
      </c>
      <c r="K32" s="20">
        <v>668</v>
      </c>
      <c r="L32" s="20">
        <v>1366</v>
      </c>
      <c r="M32" s="20">
        <v>78</v>
      </c>
      <c r="N32" s="20">
        <v>57</v>
      </c>
      <c r="O32" s="20">
        <v>204</v>
      </c>
      <c r="P32" s="20">
        <v>103</v>
      </c>
      <c r="Q32" s="20">
        <v>218</v>
      </c>
      <c r="R32" s="23">
        <v>50</v>
      </c>
      <c r="S32" s="20">
        <v>769</v>
      </c>
      <c r="T32" s="20">
        <v>0</v>
      </c>
      <c r="U32" s="20">
        <v>10</v>
      </c>
      <c r="V32" s="23">
        <v>784</v>
      </c>
      <c r="W32" s="20">
        <v>222</v>
      </c>
      <c r="X32" s="20">
        <v>1464</v>
      </c>
      <c r="Y32" s="23">
        <v>109</v>
      </c>
      <c r="Z32" s="20">
        <v>70</v>
      </c>
      <c r="AA32" s="20">
        <v>495</v>
      </c>
      <c r="AB32" s="20">
        <v>50</v>
      </c>
      <c r="AC32" s="20">
        <v>621</v>
      </c>
      <c r="AD32" s="20">
        <v>328</v>
      </c>
      <c r="AE32" s="20">
        <v>17</v>
      </c>
      <c r="AF32" s="20">
        <v>0</v>
      </c>
      <c r="AG32" s="20">
        <v>2066</v>
      </c>
      <c r="AH32" s="20">
        <v>57</v>
      </c>
      <c r="AI32" s="20">
        <v>89</v>
      </c>
      <c r="AJ32" s="20">
        <v>49</v>
      </c>
      <c r="AK32" s="20">
        <v>74</v>
      </c>
      <c r="AL32" s="20">
        <v>279</v>
      </c>
      <c r="AM32" s="20">
        <v>73</v>
      </c>
      <c r="AN32" s="20">
        <v>61</v>
      </c>
      <c r="AO32" s="20">
        <v>34</v>
      </c>
      <c r="AP32" s="20">
        <v>133</v>
      </c>
      <c r="AQ32" s="20">
        <v>60</v>
      </c>
      <c r="AR32" s="20">
        <v>295</v>
      </c>
      <c r="AS32" s="20">
        <v>12</v>
      </c>
      <c r="AT32" s="20">
        <v>0</v>
      </c>
      <c r="AU32" s="20">
        <v>91</v>
      </c>
      <c r="AV32" s="20">
        <v>11</v>
      </c>
      <c r="AW32" s="20">
        <v>679</v>
      </c>
      <c r="AX32" s="20">
        <v>50</v>
      </c>
      <c r="AY32" s="20">
        <v>104</v>
      </c>
      <c r="AZ32" s="20">
        <v>648</v>
      </c>
      <c r="BA32" s="20">
        <v>12</v>
      </c>
      <c r="BB32" s="21">
        <v>449</v>
      </c>
    </row>
    <row r="33" spans="1:54" ht="15" customHeight="1">
      <c r="A33" s="19"/>
      <c r="B33" s="20"/>
      <c r="C33" s="20"/>
      <c r="D33" s="20"/>
      <c r="E33" s="20"/>
      <c r="F33" s="20"/>
      <c r="G33" s="20"/>
      <c r="H33" s="20"/>
      <c r="I33" s="20"/>
      <c r="J33" s="23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1"/>
    </row>
    <row r="34" spans="1:54" s="7" customFormat="1" ht="15" customHeight="1">
      <c r="A34" s="15" t="s">
        <v>105</v>
      </c>
      <c r="B34" s="16">
        <v>2</v>
      </c>
      <c r="C34" s="16">
        <v>0</v>
      </c>
      <c r="D34" s="16">
        <v>0</v>
      </c>
      <c r="E34" s="16">
        <v>0</v>
      </c>
      <c r="F34" s="16">
        <v>3</v>
      </c>
      <c r="G34" s="16">
        <v>0</v>
      </c>
      <c r="H34" s="16">
        <v>0</v>
      </c>
      <c r="I34" s="16">
        <v>23</v>
      </c>
      <c r="J34" s="22">
        <v>5</v>
      </c>
      <c r="K34" s="16">
        <v>121</v>
      </c>
      <c r="L34" s="16">
        <v>11816</v>
      </c>
      <c r="M34" s="16">
        <v>2</v>
      </c>
      <c r="N34" s="16">
        <v>0</v>
      </c>
      <c r="O34" s="16">
        <v>0</v>
      </c>
      <c r="P34" s="16">
        <v>0</v>
      </c>
      <c r="Q34" s="16">
        <v>5</v>
      </c>
      <c r="R34" s="16">
        <v>0</v>
      </c>
      <c r="S34" s="16">
        <v>325</v>
      </c>
      <c r="T34" s="16">
        <v>3</v>
      </c>
      <c r="U34" s="16">
        <v>0</v>
      </c>
      <c r="V34" s="16">
        <v>99</v>
      </c>
      <c r="W34" s="16">
        <v>0</v>
      </c>
      <c r="X34" s="16">
        <v>485</v>
      </c>
      <c r="Y34" s="16">
        <v>235</v>
      </c>
      <c r="Z34" s="16">
        <v>0</v>
      </c>
      <c r="AA34" s="16">
        <v>7448</v>
      </c>
      <c r="AB34" s="16">
        <v>0</v>
      </c>
      <c r="AC34" s="16">
        <v>3189</v>
      </c>
      <c r="AD34" s="16">
        <v>0</v>
      </c>
      <c r="AE34" s="16">
        <v>0</v>
      </c>
      <c r="AF34" s="16">
        <v>0</v>
      </c>
      <c r="AG34" s="16">
        <v>12814</v>
      </c>
      <c r="AH34" s="16">
        <v>0</v>
      </c>
      <c r="AI34" s="16">
        <v>0</v>
      </c>
      <c r="AJ34" s="16">
        <v>2</v>
      </c>
      <c r="AK34" s="16">
        <v>0</v>
      </c>
      <c r="AL34" s="16">
        <v>120</v>
      </c>
      <c r="AM34" s="16">
        <v>0</v>
      </c>
      <c r="AN34" s="16">
        <v>2</v>
      </c>
      <c r="AO34" s="16">
        <v>2</v>
      </c>
      <c r="AP34" s="16">
        <v>0</v>
      </c>
      <c r="AQ34" s="16">
        <v>152</v>
      </c>
      <c r="AR34" s="16">
        <v>100</v>
      </c>
      <c r="AS34" s="16">
        <v>0</v>
      </c>
      <c r="AT34" s="16">
        <v>0</v>
      </c>
      <c r="AU34" s="16">
        <v>147</v>
      </c>
      <c r="AV34" s="16">
        <v>0</v>
      </c>
      <c r="AW34" s="16">
        <v>3515</v>
      </c>
      <c r="AX34" s="16">
        <v>0</v>
      </c>
      <c r="AY34" s="16">
        <v>0</v>
      </c>
      <c r="AZ34" s="16">
        <v>0</v>
      </c>
      <c r="BA34" s="16">
        <v>0</v>
      </c>
      <c r="BB34" s="17">
        <v>5</v>
      </c>
    </row>
    <row r="35" spans="1:54" ht="15" customHeight="1">
      <c r="A35" s="19" t="s">
        <v>106</v>
      </c>
      <c r="B35" s="20">
        <v>2</v>
      </c>
      <c r="C35" s="20">
        <v>0</v>
      </c>
      <c r="D35" s="20">
        <v>0</v>
      </c>
      <c r="E35" s="20">
        <v>0</v>
      </c>
      <c r="F35" s="20">
        <v>3</v>
      </c>
      <c r="G35" s="20">
        <v>0</v>
      </c>
      <c r="H35" s="20">
        <v>0</v>
      </c>
      <c r="I35" s="20">
        <v>2</v>
      </c>
      <c r="J35" s="23">
        <v>5</v>
      </c>
      <c r="K35" s="20">
        <v>15</v>
      </c>
      <c r="L35" s="20">
        <v>193</v>
      </c>
      <c r="M35" s="20">
        <v>2</v>
      </c>
      <c r="N35" s="20">
        <v>0</v>
      </c>
      <c r="O35" s="20">
        <v>0</v>
      </c>
      <c r="P35" s="20">
        <v>0</v>
      </c>
      <c r="Q35" s="20">
        <v>3</v>
      </c>
      <c r="R35" s="23">
        <v>0</v>
      </c>
      <c r="S35" s="20">
        <v>325</v>
      </c>
      <c r="T35" s="20">
        <v>3</v>
      </c>
      <c r="U35" s="20">
        <v>0</v>
      </c>
      <c r="V35" s="20">
        <v>25</v>
      </c>
      <c r="W35" s="20">
        <v>0</v>
      </c>
      <c r="X35" s="20">
        <v>269</v>
      </c>
      <c r="Y35" s="20">
        <v>0</v>
      </c>
      <c r="Z35" s="20">
        <v>0</v>
      </c>
      <c r="AA35" s="20">
        <v>358</v>
      </c>
      <c r="AB35" s="20">
        <v>0</v>
      </c>
      <c r="AC35" s="20">
        <v>306</v>
      </c>
      <c r="AD35" s="20">
        <v>0</v>
      </c>
      <c r="AE35" s="20">
        <v>0</v>
      </c>
      <c r="AF35" s="20">
        <v>0</v>
      </c>
      <c r="AG35" s="20">
        <v>215</v>
      </c>
      <c r="AH35" s="20">
        <v>0</v>
      </c>
      <c r="AI35" s="20">
        <v>0</v>
      </c>
      <c r="AJ35" s="20">
        <v>2</v>
      </c>
      <c r="AK35" s="20">
        <v>0</v>
      </c>
      <c r="AL35" s="20">
        <v>8</v>
      </c>
      <c r="AM35" s="20">
        <v>0</v>
      </c>
      <c r="AN35" s="20">
        <v>2</v>
      </c>
      <c r="AO35" s="20">
        <v>2</v>
      </c>
      <c r="AP35" s="20">
        <v>0</v>
      </c>
      <c r="AQ35" s="20">
        <v>0</v>
      </c>
      <c r="AR35" s="20">
        <v>0</v>
      </c>
      <c r="AS35" s="20">
        <v>0</v>
      </c>
      <c r="AT35" s="20">
        <v>0</v>
      </c>
      <c r="AU35" s="20">
        <v>0</v>
      </c>
      <c r="AV35" s="20">
        <v>0</v>
      </c>
      <c r="AW35" s="20">
        <v>89</v>
      </c>
      <c r="AX35" s="20">
        <v>0</v>
      </c>
      <c r="AY35" s="20">
        <v>0</v>
      </c>
      <c r="AZ35" s="20">
        <v>0</v>
      </c>
      <c r="BA35" s="20">
        <v>0</v>
      </c>
      <c r="BB35" s="21">
        <v>5</v>
      </c>
    </row>
    <row r="36" spans="1:54" ht="15" customHeight="1">
      <c r="A36" s="19" t="s">
        <v>107</v>
      </c>
      <c r="B36" s="20">
        <v>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3">
        <v>0</v>
      </c>
      <c r="K36" s="20">
        <v>0</v>
      </c>
      <c r="L36" s="20">
        <v>222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3">
        <v>0</v>
      </c>
      <c r="S36" s="20">
        <v>0</v>
      </c>
      <c r="T36" s="20">
        <v>0</v>
      </c>
      <c r="U36" s="20">
        <v>0</v>
      </c>
      <c r="V36" s="20">
        <v>0</v>
      </c>
      <c r="W36" s="20">
        <v>0</v>
      </c>
      <c r="X36" s="20">
        <v>64</v>
      </c>
      <c r="Y36" s="20">
        <v>0</v>
      </c>
      <c r="Z36" s="20">
        <v>0</v>
      </c>
      <c r="AA36" s="20">
        <v>758</v>
      </c>
      <c r="AB36" s="20">
        <v>0</v>
      </c>
      <c r="AC36" s="20">
        <v>664</v>
      </c>
      <c r="AD36" s="20">
        <v>0</v>
      </c>
      <c r="AE36" s="20">
        <v>0</v>
      </c>
      <c r="AF36" s="20">
        <v>0</v>
      </c>
      <c r="AG36" s="20">
        <v>7055</v>
      </c>
      <c r="AH36" s="20">
        <v>0</v>
      </c>
      <c r="AI36" s="20">
        <v>0</v>
      </c>
      <c r="AJ36" s="20">
        <v>0</v>
      </c>
      <c r="AK36" s="20">
        <v>0</v>
      </c>
      <c r="AL36" s="20">
        <v>107</v>
      </c>
      <c r="AM36" s="20">
        <v>0</v>
      </c>
      <c r="AN36" s="20">
        <v>0</v>
      </c>
      <c r="AO36" s="20">
        <v>0</v>
      </c>
      <c r="AP36" s="20">
        <v>0</v>
      </c>
      <c r="AQ36" s="20">
        <v>0</v>
      </c>
      <c r="AR36" s="20">
        <v>12</v>
      </c>
      <c r="AS36" s="20">
        <v>0</v>
      </c>
      <c r="AT36" s="20">
        <v>0</v>
      </c>
      <c r="AU36" s="20">
        <v>0</v>
      </c>
      <c r="AV36" s="20">
        <v>0</v>
      </c>
      <c r="AW36" s="20">
        <v>60</v>
      </c>
      <c r="AX36" s="20">
        <v>0</v>
      </c>
      <c r="AY36" s="20">
        <v>0</v>
      </c>
      <c r="AZ36" s="20">
        <v>0</v>
      </c>
      <c r="BA36" s="20">
        <v>0</v>
      </c>
      <c r="BB36" s="21">
        <v>0</v>
      </c>
    </row>
    <row r="37" spans="1:54" ht="15" customHeight="1">
      <c r="A37" s="19" t="s">
        <v>108</v>
      </c>
      <c r="B37" s="20">
        <v>0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3">
        <v>0</v>
      </c>
      <c r="K37" s="20">
        <v>55</v>
      </c>
      <c r="L37" s="20">
        <v>1039</v>
      </c>
      <c r="M37" s="20">
        <v>0</v>
      </c>
      <c r="N37" s="20">
        <v>0</v>
      </c>
      <c r="O37" s="20">
        <v>0</v>
      </c>
      <c r="P37" s="20">
        <v>0</v>
      </c>
      <c r="Q37" s="20">
        <v>1</v>
      </c>
      <c r="R37" s="23">
        <v>0</v>
      </c>
      <c r="S37" s="20">
        <v>0</v>
      </c>
      <c r="T37" s="20">
        <v>0</v>
      </c>
      <c r="U37" s="20">
        <v>0</v>
      </c>
      <c r="V37" s="20">
        <v>26</v>
      </c>
      <c r="W37" s="20">
        <v>0</v>
      </c>
      <c r="X37" s="20">
        <v>0</v>
      </c>
      <c r="Y37" s="20">
        <v>235</v>
      </c>
      <c r="Z37" s="20">
        <v>0</v>
      </c>
      <c r="AA37" s="20">
        <v>5881</v>
      </c>
      <c r="AB37" s="20">
        <v>0</v>
      </c>
      <c r="AC37" s="20">
        <v>2057</v>
      </c>
      <c r="AD37" s="20">
        <v>0</v>
      </c>
      <c r="AE37" s="20">
        <v>0</v>
      </c>
      <c r="AF37" s="20">
        <v>0</v>
      </c>
      <c r="AG37" s="20">
        <v>3356</v>
      </c>
      <c r="AH37" s="20">
        <v>0</v>
      </c>
      <c r="AI37" s="20">
        <v>0</v>
      </c>
      <c r="AJ37" s="20">
        <v>0</v>
      </c>
      <c r="AK37" s="20">
        <v>0</v>
      </c>
      <c r="AL37" s="20">
        <v>0</v>
      </c>
      <c r="AM37" s="20">
        <v>0</v>
      </c>
      <c r="AN37" s="20">
        <v>0</v>
      </c>
      <c r="AO37" s="20">
        <v>0</v>
      </c>
      <c r="AP37" s="20">
        <v>0</v>
      </c>
      <c r="AQ37" s="20">
        <v>0</v>
      </c>
      <c r="AR37" s="20">
        <v>0</v>
      </c>
      <c r="AS37" s="20">
        <v>0</v>
      </c>
      <c r="AT37" s="20">
        <v>0</v>
      </c>
      <c r="AU37" s="20">
        <v>147</v>
      </c>
      <c r="AV37" s="20">
        <v>0</v>
      </c>
      <c r="AW37" s="20">
        <v>3060</v>
      </c>
      <c r="AX37" s="20">
        <v>0</v>
      </c>
      <c r="AY37" s="20">
        <v>0</v>
      </c>
      <c r="AZ37" s="20">
        <v>0</v>
      </c>
      <c r="BA37" s="20">
        <v>0</v>
      </c>
      <c r="BB37" s="21">
        <v>0</v>
      </c>
    </row>
    <row r="38" spans="1:54" ht="15" customHeight="1">
      <c r="A38" s="19" t="s">
        <v>109</v>
      </c>
      <c r="B38" s="20">
        <v>0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21</v>
      </c>
      <c r="J38" s="23">
        <v>0</v>
      </c>
      <c r="K38" s="20">
        <v>51</v>
      </c>
      <c r="L38" s="20">
        <v>10362</v>
      </c>
      <c r="M38" s="20">
        <v>0</v>
      </c>
      <c r="N38" s="20">
        <v>0</v>
      </c>
      <c r="O38" s="20">
        <v>0</v>
      </c>
      <c r="P38" s="20">
        <v>0</v>
      </c>
      <c r="Q38" s="20">
        <v>1</v>
      </c>
      <c r="R38" s="23">
        <v>0</v>
      </c>
      <c r="S38" s="20">
        <v>0</v>
      </c>
      <c r="T38" s="20">
        <v>0</v>
      </c>
      <c r="U38" s="20">
        <v>0</v>
      </c>
      <c r="V38" s="20">
        <v>48</v>
      </c>
      <c r="W38" s="20">
        <v>0</v>
      </c>
      <c r="X38" s="20">
        <v>152</v>
      </c>
      <c r="Y38" s="20">
        <v>0</v>
      </c>
      <c r="Z38" s="20">
        <v>0</v>
      </c>
      <c r="AA38" s="20">
        <v>451</v>
      </c>
      <c r="AB38" s="20">
        <v>0</v>
      </c>
      <c r="AC38" s="20">
        <v>162</v>
      </c>
      <c r="AD38" s="20">
        <v>0</v>
      </c>
      <c r="AE38" s="20">
        <v>0</v>
      </c>
      <c r="AF38" s="20">
        <v>0</v>
      </c>
      <c r="AG38" s="20">
        <v>2188</v>
      </c>
      <c r="AH38" s="20">
        <v>0</v>
      </c>
      <c r="AI38" s="20">
        <v>0</v>
      </c>
      <c r="AJ38" s="20">
        <v>0</v>
      </c>
      <c r="AK38" s="20">
        <v>0</v>
      </c>
      <c r="AL38" s="20">
        <v>5</v>
      </c>
      <c r="AM38" s="20">
        <v>0</v>
      </c>
      <c r="AN38" s="20">
        <v>0</v>
      </c>
      <c r="AO38" s="20">
        <v>0</v>
      </c>
      <c r="AP38" s="20">
        <v>0</v>
      </c>
      <c r="AQ38" s="20">
        <v>152</v>
      </c>
      <c r="AR38" s="20">
        <v>88</v>
      </c>
      <c r="AS38" s="20">
        <v>0</v>
      </c>
      <c r="AT38" s="20">
        <v>0</v>
      </c>
      <c r="AU38" s="20">
        <v>0</v>
      </c>
      <c r="AV38" s="20">
        <v>0</v>
      </c>
      <c r="AW38" s="20">
        <v>306</v>
      </c>
      <c r="AX38" s="20">
        <v>0</v>
      </c>
      <c r="AY38" s="20">
        <v>0</v>
      </c>
      <c r="AZ38" s="20">
        <v>0</v>
      </c>
      <c r="BA38" s="20">
        <v>0</v>
      </c>
      <c r="BB38" s="21">
        <v>0</v>
      </c>
    </row>
    <row r="39" spans="1:54" ht="15" customHeight="1">
      <c r="A39" s="19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1"/>
    </row>
    <row r="40" spans="1:54" s="7" customFormat="1" ht="15" customHeight="1">
      <c r="A40" s="24" t="s">
        <v>110</v>
      </c>
      <c r="B40" s="25">
        <v>81</v>
      </c>
      <c r="C40" s="25">
        <v>25</v>
      </c>
      <c r="D40" s="25">
        <v>7</v>
      </c>
      <c r="E40" s="25">
        <v>12</v>
      </c>
      <c r="F40" s="25">
        <v>1153</v>
      </c>
      <c r="G40" s="25">
        <v>491</v>
      </c>
      <c r="H40" s="25">
        <v>33</v>
      </c>
      <c r="I40" s="25">
        <v>735</v>
      </c>
      <c r="J40" s="25">
        <v>471</v>
      </c>
      <c r="K40" s="25">
        <v>3809</v>
      </c>
      <c r="L40" s="25">
        <v>16850</v>
      </c>
      <c r="M40" s="25">
        <v>121</v>
      </c>
      <c r="N40" s="25">
        <v>146</v>
      </c>
      <c r="O40" s="25">
        <v>846</v>
      </c>
      <c r="P40" s="25">
        <v>334</v>
      </c>
      <c r="Q40" s="25">
        <v>663</v>
      </c>
      <c r="R40" s="25">
        <v>122</v>
      </c>
      <c r="S40" s="25">
        <v>3423</v>
      </c>
      <c r="T40" s="25">
        <v>3</v>
      </c>
      <c r="U40" s="25">
        <v>17</v>
      </c>
      <c r="V40" s="25">
        <v>3246</v>
      </c>
      <c r="W40" s="25">
        <v>349</v>
      </c>
      <c r="X40" s="25">
        <v>7059</v>
      </c>
      <c r="Y40" s="25">
        <v>470</v>
      </c>
      <c r="Z40" s="25">
        <v>72</v>
      </c>
      <c r="AA40" s="25">
        <v>11595</v>
      </c>
      <c r="AB40" s="25">
        <v>72</v>
      </c>
      <c r="AC40" s="25">
        <v>6918</v>
      </c>
      <c r="AD40" s="25">
        <v>3445</v>
      </c>
      <c r="AE40" s="25">
        <v>27</v>
      </c>
      <c r="AF40" s="25">
        <v>0</v>
      </c>
      <c r="AG40" s="25">
        <v>22638</v>
      </c>
      <c r="AH40" s="25">
        <v>95</v>
      </c>
      <c r="AI40" s="25">
        <v>124</v>
      </c>
      <c r="AJ40" s="25">
        <v>63</v>
      </c>
      <c r="AK40" s="25">
        <v>245</v>
      </c>
      <c r="AL40" s="25">
        <v>2177</v>
      </c>
      <c r="AM40" s="25">
        <v>323</v>
      </c>
      <c r="AN40" s="25">
        <v>98</v>
      </c>
      <c r="AO40" s="25">
        <v>162</v>
      </c>
      <c r="AP40" s="25">
        <v>372</v>
      </c>
      <c r="AQ40" s="25">
        <v>232</v>
      </c>
      <c r="AR40" s="25">
        <v>780</v>
      </c>
      <c r="AS40" s="25">
        <v>36</v>
      </c>
      <c r="AT40" s="25">
        <v>2</v>
      </c>
      <c r="AU40" s="25">
        <v>294</v>
      </c>
      <c r="AV40" s="25">
        <v>25</v>
      </c>
      <c r="AW40" s="25">
        <v>6249</v>
      </c>
      <c r="AX40" s="25">
        <v>107</v>
      </c>
      <c r="AY40" s="25">
        <v>150</v>
      </c>
      <c r="AZ40" s="25">
        <v>2461</v>
      </c>
      <c r="BA40" s="25">
        <v>19</v>
      </c>
      <c r="BB40" s="26">
        <v>1285</v>
      </c>
    </row>
    <row r="42" spans="1:54" ht="15" customHeight="1">
      <c r="A42" s="4" t="s">
        <v>123</v>
      </c>
    </row>
    <row r="48" spans="1:54" ht="15" customHeight="1">
      <c r="B48" s="6"/>
    </row>
    <row r="60" spans="2:54" ht="15" customHeight="1">
      <c r="B60" s="6"/>
      <c r="C60" s="6"/>
      <c r="D60" s="6"/>
      <c r="E60" s="6"/>
      <c r="F60" s="6"/>
      <c r="G60" s="6"/>
      <c r="H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</row>
    <row r="61" spans="2:54" ht="15" customHeight="1">
      <c r="B61" s="6"/>
      <c r="C61" s="6"/>
      <c r="D61" s="6"/>
      <c r="E61" s="6"/>
      <c r="F61" s="6"/>
      <c r="G61" s="6"/>
      <c r="H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</row>
    <row r="62" spans="2:54" ht="15" customHeight="1">
      <c r="B62" s="6"/>
      <c r="C62" s="6"/>
      <c r="D62" s="6"/>
      <c r="E62" s="6"/>
      <c r="F62" s="6"/>
      <c r="G62" s="6"/>
      <c r="H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</row>
    <row r="63" spans="2:54" ht="15" customHeight="1">
      <c r="B63" s="6"/>
      <c r="C63" s="6"/>
      <c r="D63" s="6"/>
      <c r="E63" s="6"/>
      <c r="F63" s="6"/>
      <c r="G63" s="6"/>
      <c r="H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</row>
    <row r="64" spans="2:54" ht="15" customHeight="1">
      <c r="B64" s="6"/>
      <c r="C64" s="6"/>
      <c r="D64" s="6"/>
      <c r="E64" s="6"/>
      <c r="F64" s="6"/>
      <c r="G64" s="6"/>
      <c r="H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</row>
    <row r="67" spans="2:54" ht="15" customHeight="1">
      <c r="B67" s="6"/>
      <c r="C67" s="6"/>
      <c r="D67" s="6"/>
      <c r="E67" s="6"/>
      <c r="F67" s="6"/>
      <c r="G67" s="6"/>
      <c r="H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</row>
    <row r="68" spans="2:54" ht="15" customHeight="1">
      <c r="B68" s="6"/>
      <c r="C68" s="6"/>
      <c r="D68" s="6"/>
      <c r="E68" s="6"/>
      <c r="F68" s="6"/>
      <c r="G68" s="6"/>
      <c r="H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</row>
    <row r="71" spans="2:54" ht="15" customHeight="1">
      <c r="B71" s="6"/>
      <c r="C71" s="6"/>
      <c r="D71" s="6"/>
      <c r="E71" s="6"/>
      <c r="F71" s="6"/>
      <c r="G71" s="6"/>
      <c r="H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</row>
    <row r="72" spans="2:54" ht="15" customHeight="1">
      <c r="B72" s="6"/>
      <c r="C72" s="6"/>
      <c r="D72" s="6"/>
      <c r="E72" s="6"/>
      <c r="F72" s="6"/>
      <c r="G72" s="6"/>
      <c r="H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</row>
    <row r="73" spans="2:54" ht="15" customHeight="1">
      <c r="B73" s="6"/>
      <c r="C73" s="6"/>
      <c r="D73" s="6"/>
      <c r="E73" s="6"/>
      <c r="F73" s="6"/>
      <c r="G73" s="6"/>
      <c r="H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</row>
    <row r="74" spans="2:54" ht="15" customHeight="1">
      <c r="B74" s="6"/>
      <c r="C74" s="6"/>
      <c r="D74" s="6"/>
      <c r="E74" s="6"/>
      <c r="F74" s="6"/>
      <c r="G74" s="6"/>
      <c r="H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</row>
    <row r="75" spans="2:54" ht="15" customHeight="1">
      <c r="B75" s="6"/>
      <c r="C75" s="6"/>
      <c r="D75" s="6"/>
      <c r="E75" s="6"/>
      <c r="F75" s="6"/>
      <c r="G75" s="6"/>
      <c r="H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</row>
    <row r="76" spans="2:54" ht="15" customHeight="1">
      <c r="B76" s="6"/>
      <c r="C76" s="6"/>
      <c r="D76" s="6"/>
      <c r="E76" s="6"/>
      <c r="F76" s="6"/>
      <c r="G76" s="6"/>
      <c r="H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</row>
    <row r="77" spans="2:54" ht="15" customHeight="1">
      <c r="B77" s="6"/>
      <c r="C77" s="6"/>
      <c r="D77" s="6"/>
      <c r="E77" s="6"/>
      <c r="F77" s="6"/>
      <c r="G77" s="6"/>
      <c r="H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</row>
    <row r="80" spans="2:54" ht="15" customHeight="1">
      <c r="B80" s="6"/>
      <c r="C80" s="6"/>
      <c r="D80" s="6"/>
      <c r="E80" s="6"/>
      <c r="F80" s="6"/>
      <c r="G80" s="6"/>
      <c r="H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</row>
    <row r="81" spans="2:54" ht="15" customHeight="1">
      <c r="B81" s="6"/>
      <c r="C81" s="6"/>
      <c r="D81" s="6"/>
      <c r="E81" s="6"/>
      <c r="F81" s="6"/>
      <c r="G81" s="6"/>
      <c r="H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</row>
    <row r="82" spans="2:54" ht="15" customHeight="1">
      <c r="B82" s="6"/>
      <c r="C82" s="6"/>
      <c r="D82" s="6"/>
      <c r="E82" s="6"/>
      <c r="F82" s="6"/>
      <c r="G82" s="6"/>
      <c r="H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</row>
    <row r="83" spans="2:54" ht="15" customHeight="1">
      <c r="B83" s="6"/>
      <c r="C83" s="6"/>
      <c r="D83" s="6"/>
      <c r="E83" s="6"/>
      <c r="F83" s="6"/>
      <c r="G83" s="6"/>
      <c r="H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</row>
    <row r="84" spans="2:54" ht="15" customHeight="1">
      <c r="B84" s="6"/>
      <c r="C84" s="6"/>
      <c r="D84" s="6"/>
      <c r="E84" s="6"/>
      <c r="F84" s="6"/>
      <c r="G84" s="6"/>
      <c r="H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</row>
  </sheetData>
  <printOptions horizontalCentered="1" verticalCentered="1"/>
  <pageMargins left="0.43" right="0.94" top="0.35433070866141736" bottom="0.55118110236220474" header="0.3" footer="0.49"/>
  <pageSetup paperSize="9" scale="61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84"/>
  <sheetViews>
    <sheetView showGridLines="0" tabSelected="1" workbookViewId="0">
      <selection activeCell="A45" sqref="A45"/>
    </sheetView>
  </sheetViews>
  <sheetFormatPr defaultColWidth="4.7109375" defaultRowHeight="12.75"/>
  <cols>
    <col min="1" max="1" width="24" style="4" customWidth="1"/>
    <col min="2" max="47" width="9.42578125" style="4" customWidth="1"/>
    <col min="48" max="16384" width="4.7109375" style="4"/>
  </cols>
  <sheetData>
    <row r="1" spans="1:54" ht="15" customHeight="1">
      <c r="A1" s="7" t="s">
        <v>81</v>
      </c>
    </row>
    <row r="2" spans="1:54" ht="15" customHeight="1">
      <c r="A2" s="7"/>
    </row>
    <row r="3" spans="1:54" ht="15" customHeight="1">
      <c r="A3" s="8" t="s">
        <v>188</v>
      </c>
    </row>
    <row r="4" spans="1:54" ht="15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</row>
    <row r="5" spans="1:54" ht="30" customHeight="1">
      <c r="A5" s="9"/>
      <c r="B5" s="10" t="s">
        <v>18</v>
      </c>
      <c r="C5" s="10" t="s">
        <v>183</v>
      </c>
      <c r="D5" s="10" t="s">
        <v>82</v>
      </c>
      <c r="E5" s="10" t="s">
        <v>159</v>
      </c>
      <c r="F5" s="10" t="s">
        <v>19</v>
      </c>
      <c r="G5" s="10" t="s">
        <v>0</v>
      </c>
      <c r="H5" s="10" t="s">
        <v>26</v>
      </c>
      <c r="I5" s="10" t="s">
        <v>1</v>
      </c>
      <c r="J5" s="10" t="s">
        <v>11</v>
      </c>
      <c r="K5" s="10" t="s">
        <v>13</v>
      </c>
      <c r="L5" s="10" t="s">
        <v>40</v>
      </c>
      <c r="M5" s="10" t="s">
        <v>61</v>
      </c>
      <c r="N5" s="10" t="s">
        <v>27</v>
      </c>
      <c r="O5" s="10" t="s">
        <v>2</v>
      </c>
      <c r="P5" s="10" t="s">
        <v>7</v>
      </c>
      <c r="Q5" s="10" t="s">
        <v>14</v>
      </c>
      <c r="R5" s="10" t="s">
        <v>62</v>
      </c>
      <c r="S5" s="10" t="s">
        <v>24</v>
      </c>
      <c r="T5" s="10" t="s">
        <v>41</v>
      </c>
      <c r="U5" s="10" t="s">
        <v>3</v>
      </c>
      <c r="V5" s="10" t="s">
        <v>113</v>
      </c>
      <c r="W5" s="10" t="s">
        <v>83</v>
      </c>
      <c r="X5" s="10" t="s">
        <v>4</v>
      </c>
      <c r="Y5" s="10" t="s">
        <v>15</v>
      </c>
      <c r="Z5" s="10" t="s">
        <v>64</v>
      </c>
      <c r="AA5" s="10" t="s">
        <v>114</v>
      </c>
      <c r="AB5" s="10" t="s">
        <v>5</v>
      </c>
      <c r="AC5" s="10" t="s">
        <v>65</v>
      </c>
      <c r="AD5" s="10" t="s">
        <v>16</v>
      </c>
      <c r="AE5" s="10" t="s">
        <v>84</v>
      </c>
      <c r="AF5" s="10" t="s">
        <v>115</v>
      </c>
      <c r="AG5" s="10" t="s">
        <v>116</v>
      </c>
      <c r="AH5" s="10" t="s">
        <v>8</v>
      </c>
      <c r="AI5" s="10" t="s">
        <v>184</v>
      </c>
      <c r="AJ5" s="10" t="s">
        <v>66</v>
      </c>
      <c r="AK5" s="10" t="s">
        <v>21</v>
      </c>
      <c r="AL5" s="10" t="s">
        <v>22</v>
      </c>
      <c r="AM5" s="10" t="s">
        <v>9</v>
      </c>
      <c r="AN5" s="10" t="s">
        <v>177</v>
      </c>
      <c r="AO5" s="10" t="s">
        <v>23</v>
      </c>
      <c r="AP5" s="10" t="s">
        <v>112</v>
      </c>
      <c r="AQ5" s="10" t="s">
        <v>185</v>
      </c>
      <c r="AR5" s="10" t="s">
        <v>170</v>
      </c>
      <c r="AS5" s="10" t="s">
        <v>171</v>
      </c>
      <c r="AT5" s="10" t="s">
        <v>157</v>
      </c>
      <c r="AU5" s="11" t="s">
        <v>186</v>
      </c>
      <c r="AV5" s="4" t="s">
        <v>85</v>
      </c>
      <c r="AW5" s="4" t="s">
        <v>25</v>
      </c>
      <c r="AX5" s="4" t="s">
        <v>180</v>
      </c>
      <c r="AY5" s="4" t="s">
        <v>181</v>
      </c>
      <c r="AZ5" s="4" t="s">
        <v>17</v>
      </c>
      <c r="BA5" s="4" t="s">
        <v>178</v>
      </c>
      <c r="BB5" s="4" t="s">
        <v>187</v>
      </c>
    </row>
    <row r="6" spans="1:54" ht="15" customHeight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4"/>
    </row>
    <row r="7" spans="1:54" s="18" customFormat="1" ht="15" customHeight="1">
      <c r="A7" s="15" t="s">
        <v>87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7"/>
    </row>
    <row r="8" spans="1:54" ht="15" customHeight="1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1"/>
    </row>
    <row r="9" spans="1:54" s="7" customFormat="1" ht="15" customHeight="1">
      <c r="A9" s="15" t="s">
        <v>236</v>
      </c>
      <c r="B9" s="16">
        <v>80</v>
      </c>
      <c r="C9" s="16">
        <v>18</v>
      </c>
      <c r="D9" s="16">
        <v>1035</v>
      </c>
      <c r="E9" s="16">
        <v>487</v>
      </c>
      <c r="F9" s="16">
        <v>30</v>
      </c>
      <c r="G9" s="16">
        <v>3065</v>
      </c>
      <c r="H9" s="16">
        <v>643</v>
      </c>
      <c r="I9" s="16">
        <v>541</v>
      </c>
      <c r="J9" s="16">
        <v>1342</v>
      </c>
      <c r="K9" s="16">
        <v>4386</v>
      </c>
      <c r="L9" s="16">
        <v>5133</v>
      </c>
      <c r="M9" s="16">
        <v>110</v>
      </c>
      <c r="N9" s="16">
        <v>144</v>
      </c>
      <c r="O9" s="16">
        <v>2777</v>
      </c>
      <c r="P9" s="16">
        <v>945</v>
      </c>
      <c r="Q9" s="16">
        <v>746</v>
      </c>
      <c r="R9" s="16">
        <v>255</v>
      </c>
      <c r="S9" s="16">
        <v>419</v>
      </c>
      <c r="T9" s="16">
        <v>123</v>
      </c>
      <c r="U9" s="16">
        <v>3225</v>
      </c>
      <c r="V9" s="16">
        <v>2</v>
      </c>
      <c r="W9" s="16">
        <v>17</v>
      </c>
      <c r="X9" s="16">
        <v>3665</v>
      </c>
      <c r="Y9" s="16">
        <v>297</v>
      </c>
      <c r="Z9" s="16">
        <v>52</v>
      </c>
      <c r="AA9" s="16">
        <v>49</v>
      </c>
      <c r="AB9" s="16">
        <v>4498</v>
      </c>
      <c r="AC9" s="16">
        <v>105</v>
      </c>
      <c r="AD9" s="16">
        <v>4081</v>
      </c>
      <c r="AE9" s="16">
        <v>3278</v>
      </c>
      <c r="AF9" s="16">
        <v>27</v>
      </c>
      <c r="AG9" s="16">
        <v>0</v>
      </c>
      <c r="AH9" s="16">
        <v>9722</v>
      </c>
      <c r="AI9" s="16">
        <v>92</v>
      </c>
      <c r="AJ9" s="16">
        <v>123</v>
      </c>
      <c r="AK9" s="16">
        <v>57</v>
      </c>
      <c r="AL9" s="16">
        <v>308</v>
      </c>
      <c r="AM9" s="16">
        <v>2356</v>
      </c>
      <c r="AN9" s="16">
        <v>176</v>
      </c>
      <c r="AO9" s="16">
        <v>86</v>
      </c>
      <c r="AP9" s="16">
        <v>153</v>
      </c>
      <c r="AQ9" s="16">
        <v>177</v>
      </c>
      <c r="AR9" s="16">
        <v>82</v>
      </c>
      <c r="AS9" s="16">
        <v>512</v>
      </c>
      <c r="AT9" s="16">
        <v>38</v>
      </c>
      <c r="AU9" s="17">
        <v>127</v>
      </c>
      <c r="AV9" s="7">
        <v>26</v>
      </c>
      <c r="AW9" s="7">
        <v>2859</v>
      </c>
      <c r="AX9" s="7">
        <v>39</v>
      </c>
      <c r="AY9" s="7">
        <v>116</v>
      </c>
      <c r="AZ9" s="7">
        <v>1965</v>
      </c>
      <c r="BA9" s="7">
        <v>19</v>
      </c>
      <c r="BB9" s="7">
        <v>303</v>
      </c>
    </row>
    <row r="10" spans="1:54" ht="15" customHeight="1">
      <c r="A10" s="19" t="s">
        <v>88</v>
      </c>
      <c r="B10" s="20">
        <v>33</v>
      </c>
      <c r="C10" s="20">
        <v>9</v>
      </c>
      <c r="D10" s="20">
        <v>648</v>
      </c>
      <c r="E10" s="20">
        <v>317</v>
      </c>
      <c r="F10" s="20">
        <v>17</v>
      </c>
      <c r="G10" s="20">
        <v>1739</v>
      </c>
      <c r="H10" s="20">
        <v>328</v>
      </c>
      <c r="I10" s="20">
        <v>333</v>
      </c>
      <c r="J10" s="20">
        <v>702</v>
      </c>
      <c r="K10" s="20">
        <v>2854</v>
      </c>
      <c r="L10" s="20">
        <v>3880</v>
      </c>
      <c r="M10" s="20">
        <v>1</v>
      </c>
      <c r="N10" s="20">
        <v>80</v>
      </c>
      <c r="O10" s="20">
        <v>1767</v>
      </c>
      <c r="P10" s="20">
        <v>372</v>
      </c>
      <c r="Q10" s="20">
        <v>470</v>
      </c>
      <c r="R10" s="20">
        <v>64</v>
      </c>
      <c r="S10" s="20">
        <v>313</v>
      </c>
      <c r="T10" s="20">
        <v>42</v>
      </c>
      <c r="U10" s="20">
        <v>2237</v>
      </c>
      <c r="V10" s="20">
        <v>0</v>
      </c>
      <c r="W10" s="20">
        <v>12</v>
      </c>
      <c r="X10" s="20">
        <v>1841</v>
      </c>
      <c r="Y10" s="20">
        <v>96</v>
      </c>
      <c r="Z10" s="20">
        <v>18</v>
      </c>
      <c r="AA10" s="20">
        <v>11</v>
      </c>
      <c r="AB10" s="20">
        <v>2954</v>
      </c>
      <c r="AC10" s="20">
        <v>54</v>
      </c>
      <c r="AD10" s="20">
        <v>2632</v>
      </c>
      <c r="AE10" s="20">
        <v>2941</v>
      </c>
      <c r="AF10" s="20">
        <v>15</v>
      </c>
      <c r="AG10" s="20">
        <v>0</v>
      </c>
      <c r="AH10" s="20">
        <v>7599</v>
      </c>
      <c r="AI10" s="20">
        <v>6</v>
      </c>
      <c r="AJ10" s="20">
        <v>47</v>
      </c>
      <c r="AK10" s="20">
        <v>23</v>
      </c>
      <c r="AL10" s="20">
        <v>123</v>
      </c>
      <c r="AM10" s="20">
        <v>1380</v>
      </c>
      <c r="AN10" s="20">
        <v>28</v>
      </c>
      <c r="AO10" s="20">
        <v>29</v>
      </c>
      <c r="AP10" s="20">
        <v>15</v>
      </c>
      <c r="AQ10" s="20">
        <v>117</v>
      </c>
      <c r="AR10" s="20">
        <v>22</v>
      </c>
      <c r="AS10" s="20">
        <v>248</v>
      </c>
      <c r="AT10" s="20">
        <v>9</v>
      </c>
      <c r="AU10" s="21">
        <v>8</v>
      </c>
      <c r="AV10" s="4">
        <v>0</v>
      </c>
      <c r="AW10" s="4">
        <v>1677</v>
      </c>
      <c r="AX10" s="4">
        <v>0</v>
      </c>
      <c r="AY10" s="4">
        <v>0</v>
      </c>
      <c r="AZ10" s="4">
        <v>1318</v>
      </c>
      <c r="BA10" s="4">
        <v>12</v>
      </c>
      <c r="BB10" s="4">
        <v>172</v>
      </c>
    </row>
    <row r="11" spans="1:54" ht="15" customHeight="1">
      <c r="A11" s="19" t="s">
        <v>89</v>
      </c>
      <c r="B11" s="20">
        <v>47</v>
      </c>
      <c r="C11" s="20">
        <v>9</v>
      </c>
      <c r="D11" s="20">
        <v>387</v>
      </c>
      <c r="E11" s="20">
        <v>170</v>
      </c>
      <c r="F11" s="20">
        <v>13</v>
      </c>
      <c r="G11" s="20">
        <v>1326</v>
      </c>
      <c r="H11" s="20">
        <v>315</v>
      </c>
      <c r="I11" s="20">
        <v>208</v>
      </c>
      <c r="J11" s="20">
        <v>640</v>
      </c>
      <c r="K11" s="20">
        <v>1532</v>
      </c>
      <c r="L11" s="20">
        <v>1253</v>
      </c>
      <c r="M11" s="20">
        <v>109</v>
      </c>
      <c r="N11" s="20">
        <v>64</v>
      </c>
      <c r="O11" s="20">
        <v>1010</v>
      </c>
      <c r="P11" s="20">
        <v>573</v>
      </c>
      <c r="Q11" s="20">
        <v>276</v>
      </c>
      <c r="R11" s="20">
        <v>191</v>
      </c>
      <c r="S11" s="20">
        <v>106</v>
      </c>
      <c r="T11" s="20">
        <v>81</v>
      </c>
      <c r="U11" s="20">
        <v>988</v>
      </c>
      <c r="V11" s="20">
        <v>2</v>
      </c>
      <c r="W11" s="20">
        <v>5</v>
      </c>
      <c r="X11" s="20">
        <v>1824</v>
      </c>
      <c r="Y11" s="20">
        <v>201</v>
      </c>
      <c r="Z11" s="20">
        <v>34</v>
      </c>
      <c r="AA11" s="20">
        <v>38</v>
      </c>
      <c r="AB11" s="20">
        <v>1544</v>
      </c>
      <c r="AC11" s="20">
        <v>51</v>
      </c>
      <c r="AD11" s="20">
        <v>1449</v>
      </c>
      <c r="AE11" s="20">
        <v>337</v>
      </c>
      <c r="AF11" s="20">
        <v>12</v>
      </c>
      <c r="AG11" s="20">
        <v>0</v>
      </c>
      <c r="AH11" s="20">
        <v>2123</v>
      </c>
      <c r="AI11" s="20">
        <v>86</v>
      </c>
      <c r="AJ11" s="20">
        <v>76</v>
      </c>
      <c r="AK11" s="20">
        <v>34</v>
      </c>
      <c r="AL11" s="20">
        <v>185</v>
      </c>
      <c r="AM11" s="20">
        <v>976</v>
      </c>
      <c r="AN11" s="20">
        <v>148</v>
      </c>
      <c r="AO11" s="20">
        <v>57</v>
      </c>
      <c r="AP11" s="20">
        <v>138</v>
      </c>
      <c r="AQ11" s="20">
        <v>60</v>
      </c>
      <c r="AR11" s="20">
        <v>60</v>
      </c>
      <c r="AS11" s="20">
        <v>264</v>
      </c>
      <c r="AT11" s="20">
        <v>29</v>
      </c>
      <c r="AU11" s="21">
        <v>119</v>
      </c>
      <c r="AV11" s="4">
        <v>26</v>
      </c>
      <c r="AW11" s="4">
        <v>1182</v>
      </c>
      <c r="AX11" s="4">
        <v>39</v>
      </c>
      <c r="AY11" s="4">
        <v>116</v>
      </c>
      <c r="AZ11" s="4">
        <v>647</v>
      </c>
      <c r="BA11" s="4">
        <v>7</v>
      </c>
      <c r="BB11" s="4">
        <v>131</v>
      </c>
    </row>
    <row r="12" spans="1:54" ht="15" customHeight="1">
      <c r="A12" s="19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1"/>
    </row>
    <row r="13" spans="1:54" s="7" customFormat="1" ht="15" customHeight="1">
      <c r="A13" s="15" t="s">
        <v>237</v>
      </c>
      <c r="B13" s="16">
        <v>80</v>
      </c>
      <c r="C13" s="16">
        <v>18</v>
      </c>
      <c r="D13" s="16">
        <v>1035</v>
      </c>
      <c r="E13" s="16">
        <v>487</v>
      </c>
      <c r="F13" s="16">
        <v>30</v>
      </c>
      <c r="G13" s="16">
        <v>3065</v>
      </c>
      <c r="H13" s="16">
        <v>643</v>
      </c>
      <c r="I13" s="16">
        <v>541</v>
      </c>
      <c r="J13" s="22">
        <v>1342</v>
      </c>
      <c r="K13" s="16">
        <v>4386</v>
      </c>
      <c r="L13" s="16">
        <v>5133</v>
      </c>
      <c r="M13" s="16">
        <v>110</v>
      </c>
      <c r="N13" s="16">
        <v>144</v>
      </c>
      <c r="O13" s="16">
        <v>2777</v>
      </c>
      <c r="P13" s="16">
        <v>945</v>
      </c>
      <c r="Q13" s="16">
        <v>746</v>
      </c>
      <c r="R13" s="16">
        <v>255</v>
      </c>
      <c r="S13" s="16">
        <v>419</v>
      </c>
      <c r="T13" s="16">
        <v>123</v>
      </c>
      <c r="U13" s="16">
        <v>3225</v>
      </c>
      <c r="V13" s="16">
        <v>2</v>
      </c>
      <c r="W13" s="16">
        <v>17</v>
      </c>
      <c r="X13" s="16">
        <v>3665</v>
      </c>
      <c r="Y13" s="16">
        <v>297</v>
      </c>
      <c r="Z13" s="16">
        <v>52</v>
      </c>
      <c r="AA13" s="16">
        <v>49</v>
      </c>
      <c r="AB13" s="16">
        <v>4498</v>
      </c>
      <c r="AC13" s="16">
        <v>105</v>
      </c>
      <c r="AD13" s="16">
        <v>4081</v>
      </c>
      <c r="AE13" s="16">
        <v>3278</v>
      </c>
      <c r="AF13" s="16">
        <v>27</v>
      </c>
      <c r="AG13" s="16">
        <v>0</v>
      </c>
      <c r="AH13" s="16">
        <v>9722</v>
      </c>
      <c r="AI13" s="16">
        <v>92</v>
      </c>
      <c r="AJ13" s="16">
        <v>123</v>
      </c>
      <c r="AK13" s="16">
        <v>57</v>
      </c>
      <c r="AL13" s="16">
        <v>308</v>
      </c>
      <c r="AM13" s="16">
        <v>2356</v>
      </c>
      <c r="AN13" s="16">
        <v>176</v>
      </c>
      <c r="AO13" s="16">
        <v>86</v>
      </c>
      <c r="AP13" s="16">
        <v>153</v>
      </c>
      <c r="AQ13" s="16">
        <v>177</v>
      </c>
      <c r="AR13" s="16">
        <v>82</v>
      </c>
      <c r="AS13" s="16">
        <v>512</v>
      </c>
      <c r="AT13" s="16">
        <v>38</v>
      </c>
      <c r="AU13" s="17">
        <v>127</v>
      </c>
      <c r="AV13" s="7">
        <v>26</v>
      </c>
      <c r="AW13" s="7">
        <v>2859</v>
      </c>
      <c r="AX13" s="7">
        <v>39</v>
      </c>
      <c r="AY13" s="7">
        <v>116</v>
      </c>
      <c r="AZ13" s="7">
        <v>1965</v>
      </c>
      <c r="BA13" s="7">
        <v>19</v>
      </c>
      <c r="BB13" s="7">
        <v>303</v>
      </c>
    </row>
    <row r="14" spans="1:54" ht="15" customHeight="1">
      <c r="A14" s="19" t="s">
        <v>90</v>
      </c>
      <c r="B14" s="20">
        <v>6</v>
      </c>
      <c r="C14" s="20">
        <v>6</v>
      </c>
      <c r="D14" s="20">
        <v>80</v>
      </c>
      <c r="E14" s="20">
        <v>16</v>
      </c>
      <c r="F14" s="20">
        <v>2</v>
      </c>
      <c r="G14" s="20">
        <v>41</v>
      </c>
      <c r="H14" s="20">
        <v>28</v>
      </c>
      <c r="I14" s="20">
        <v>2</v>
      </c>
      <c r="J14" s="23">
        <v>82</v>
      </c>
      <c r="K14" s="20">
        <v>185</v>
      </c>
      <c r="L14" s="20">
        <v>66</v>
      </c>
      <c r="M14" s="20">
        <v>7</v>
      </c>
      <c r="N14" s="20">
        <v>8</v>
      </c>
      <c r="O14" s="20">
        <v>52</v>
      </c>
      <c r="P14" s="20">
        <v>12</v>
      </c>
      <c r="Q14" s="20">
        <v>49</v>
      </c>
      <c r="R14" s="20">
        <v>19</v>
      </c>
      <c r="S14" s="20">
        <v>27</v>
      </c>
      <c r="T14" s="20">
        <v>1</v>
      </c>
      <c r="U14" s="20">
        <v>75</v>
      </c>
      <c r="V14" s="20">
        <v>0</v>
      </c>
      <c r="W14" s="20">
        <v>0</v>
      </c>
      <c r="X14" s="20">
        <v>69</v>
      </c>
      <c r="Y14" s="20">
        <v>5</v>
      </c>
      <c r="Z14" s="20">
        <v>9</v>
      </c>
      <c r="AA14" s="20">
        <v>0</v>
      </c>
      <c r="AB14" s="20">
        <v>9</v>
      </c>
      <c r="AC14" s="20">
        <v>11</v>
      </c>
      <c r="AD14" s="20">
        <v>53</v>
      </c>
      <c r="AE14" s="20">
        <v>157</v>
      </c>
      <c r="AF14" s="20">
        <v>5</v>
      </c>
      <c r="AG14" s="20">
        <v>0</v>
      </c>
      <c r="AH14" s="20">
        <v>303</v>
      </c>
      <c r="AI14" s="20">
        <v>12</v>
      </c>
      <c r="AJ14" s="20">
        <v>6</v>
      </c>
      <c r="AK14" s="20">
        <v>2</v>
      </c>
      <c r="AL14" s="20">
        <v>0</v>
      </c>
      <c r="AM14" s="20">
        <v>27</v>
      </c>
      <c r="AN14" s="20">
        <v>31</v>
      </c>
      <c r="AO14" s="20">
        <v>2</v>
      </c>
      <c r="AP14" s="20">
        <v>20</v>
      </c>
      <c r="AQ14" s="20">
        <v>52</v>
      </c>
      <c r="AR14" s="20">
        <v>8</v>
      </c>
      <c r="AS14" s="20">
        <v>77</v>
      </c>
      <c r="AT14" s="20">
        <v>2</v>
      </c>
      <c r="AU14" s="21">
        <v>25</v>
      </c>
      <c r="AV14" s="4">
        <v>0</v>
      </c>
      <c r="AW14" s="4">
        <v>40</v>
      </c>
      <c r="AX14" s="4">
        <v>7</v>
      </c>
      <c r="AY14" s="4">
        <v>5</v>
      </c>
      <c r="AZ14" s="4">
        <v>74</v>
      </c>
      <c r="BA14" s="4">
        <v>3</v>
      </c>
      <c r="BB14" s="4">
        <v>77</v>
      </c>
    </row>
    <row r="15" spans="1:54" ht="15" customHeight="1">
      <c r="A15" s="19" t="s">
        <v>91</v>
      </c>
      <c r="B15" s="20">
        <v>30</v>
      </c>
      <c r="C15" s="20">
        <v>2</v>
      </c>
      <c r="D15" s="20">
        <v>274</v>
      </c>
      <c r="E15" s="20">
        <v>137</v>
      </c>
      <c r="F15" s="20">
        <v>2</v>
      </c>
      <c r="G15" s="20">
        <v>168</v>
      </c>
      <c r="H15" s="20">
        <v>127</v>
      </c>
      <c r="I15" s="20">
        <v>42</v>
      </c>
      <c r="J15" s="23">
        <v>288</v>
      </c>
      <c r="K15" s="20">
        <v>1033</v>
      </c>
      <c r="L15" s="20">
        <v>778</v>
      </c>
      <c r="M15" s="20">
        <v>16</v>
      </c>
      <c r="N15" s="20">
        <v>30</v>
      </c>
      <c r="O15" s="20">
        <v>242</v>
      </c>
      <c r="P15" s="20">
        <v>179</v>
      </c>
      <c r="Q15" s="20">
        <v>183</v>
      </c>
      <c r="R15" s="20">
        <v>56</v>
      </c>
      <c r="S15" s="20">
        <v>122</v>
      </c>
      <c r="T15" s="20">
        <v>32</v>
      </c>
      <c r="U15" s="20">
        <v>534</v>
      </c>
      <c r="V15" s="20">
        <v>1</v>
      </c>
      <c r="W15" s="20">
        <v>2</v>
      </c>
      <c r="X15" s="20">
        <v>303</v>
      </c>
      <c r="Y15" s="20">
        <v>66</v>
      </c>
      <c r="Z15" s="20">
        <v>19</v>
      </c>
      <c r="AA15" s="20">
        <v>18</v>
      </c>
      <c r="AB15" s="20">
        <v>62</v>
      </c>
      <c r="AC15" s="20">
        <v>31</v>
      </c>
      <c r="AD15" s="20">
        <v>441</v>
      </c>
      <c r="AE15" s="20">
        <v>729</v>
      </c>
      <c r="AF15" s="20">
        <v>7</v>
      </c>
      <c r="AG15" s="20">
        <v>0</v>
      </c>
      <c r="AH15" s="20">
        <v>1484</v>
      </c>
      <c r="AI15" s="20">
        <v>25</v>
      </c>
      <c r="AJ15" s="20">
        <v>29</v>
      </c>
      <c r="AK15" s="20">
        <v>18</v>
      </c>
      <c r="AL15" s="20">
        <v>36</v>
      </c>
      <c r="AM15" s="20">
        <v>276</v>
      </c>
      <c r="AN15" s="20">
        <v>68</v>
      </c>
      <c r="AO15" s="20">
        <v>19</v>
      </c>
      <c r="AP15" s="20">
        <v>46</v>
      </c>
      <c r="AQ15" s="20">
        <v>106</v>
      </c>
      <c r="AR15" s="20">
        <v>32</v>
      </c>
      <c r="AS15" s="20">
        <v>193</v>
      </c>
      <c r="AT15" s="20">
        <v>8</v>
      </c>
      <c r="AU15" s="21">
        <v>54</v>
      </c>
      <c r="AV15" s="4">
        <v>7</v>
      </c>
      <c r="AW15" s="4">
        <v>306</v>
      </c>
      <c r="AX15" s="4">
        <v>16</v>
      </c>
      <c r="AY15" s="4">
        <v>21</v>
      </c>
      <c r="AZ15" s="4">
        <v>322</v>
      </c>
      <c r="BA15" s="4">
        <v>10</v>
      </c>
      <c r="BB15" s="4">
        <v>173</v>
      </c>
    </row>
    <row r="16" spans="1:54" ht="15" customHeight="1">
      <c r="A16" s="19" t="s">
        <v>92</v>
      </c>
      <c r="B16" s="20">
        <v>20</v>
      </c>
      <c r="C16" s="20">
        <v>1</v>
      </c>
      <c r="D16" s="20">
        <v>195</v>
      </c>
      <c r="E16" s="20">
        <v>166</v>
      </c>
      <c r="F16" s="20">
        <v>2</v>
      </c>
      <c r="G16" s="20">
        <v>83</v>
      </c>
      <c r="H16" s="20">
        <v>151</v>
      </c>
      <c r="I16" s="20">
        <v>56</v>
      </c>
      <c r="J16" s="23">
        <v>402</v>
      </c>
      <c r="K16" s="20">
        <v>1613</v>
      </c>
      <c r="L16" s="20">
        <v>826</v>
      </c>
      <c r="M16" s="20">
        <v>41</v>
      </c>
      <c r="N16" s="20">
        <v>41</v>
      </c>
      <c r="O16" s="20">
        <v>224</v>
      </c>
      <c r="P16" s="20">
        <v>195</v>
      </c>
      <c r="Q16" s="20">
        <v>184</v>
      </c>
      <c r="R16" s="20">
        <v>73</v>
      </c>
      <c r="S16" s="20">
        <v>122</v>
      </c>
      <c r="T16" s="20">
        <v>37</v>
      </c>
      <c r="U16" s="20">
        <v>451</v>
      </c>
      <c r="V16" s="20">
        <v>0</v>
      </c>
      <c r="W16" s="20">
        <v>5</v>
      </c>
      <c r="X16" s="20">
        <v>541</v>
      </c>
      <c r="Y16" s="20">
        <v>112</v>
      </c>
      <c r="Z16" s="20">
        <v>7</v>
      </c>
      <c r="AA16" s="20">
        <v>20</v>
      </c>
      <c r="AB16" s="20">
        <v>100</v>
      </c>
      <c r="AC16" s="20">
        <v>37</v>
      </c>
      <c r="AD16" s="20">
        <v>544</v>
      </c>
      <c r="AE16" s="20">
        <v>943</v>
      </c>
      <c r="AF16" s="20">
        <v>6</v>
      </c>
      <c r="AG16" s="20">
        <v>0</v>
      </c>
      <c r="AH16" s="20">
        <v>1252</v>
      </c>
      <c r="AI16" s="20">
        <v>18</v>
      </c>
      <c r="AJ16" s="20">
        <v>33</v>
      </c>
      <c r="AK16" s="20">
        <v>25</v>
      </c>
      <c r="AL16" s="20">
        <v>100</v>
      </c>
      <c r="AM16" s="20">
        <v>257</v>
      </c>
      <c r="AN16" s="20">
        <v>39</v>
      </c>
      <c r="AO16" s="20">
        <v>23</v>
      </c>
      <c r="AP16" s="20">
        <v>36</v>
      </c>
      <c r="AQ16" s="20">
        <v>19</v>
      </c>
      <c r="AR16" s="20">
        <v>21</v>
      </c>
      <c r="AS16" s="20">
        <v>121</v>
      </c>
      <c r="AT16" s="20">
        <v>12</v>
      </c>
      <c r="AU16" s="21">
        <v>28</v>
      </c>
      <c r="AV16" s="4">
        <v>8</v>
      </c>
      <c r="AW16" s="4">
        <v>305</v>
      </c>
      <c r="AX16" s="4">
        <v>8</v>
      </c>
      <c r="AY16" s="4">
        <v>33</v>
      </c>
      <c r="AZ16" s="4">
        <v>332</v>
      </c>
      <c r="BA16" s="4">
        <v>1</v>
      </c>
      <c r="BB16" s="4">
        <v>37</v>
      </c>
    </row>
    <row r="17" spans="1:54" ht="15" customHeight="1">
      <c r="A17" s="19" t="s">
        <v>93</v>
      </c>
      <c r="B17" s="20">
        <v>11</v>
      </c>
      <c r="C17" s="20">
        <v>4</v>
      </c>
      <c r="D17" s="20">
        <v>213</v>
      </c>
      <c r="E17" s="20">
        <v>78</v>
      </c>
      <c r="F17" s="20">
        <v>5</v>
      </c>
      <c r="G17" s="20">
        <v>354</v>
      </c>
      <c r="H17" s="20">
        <v>141</v>
      </c>
      <c r="I17" s="20">
        <v>144</v>
      </c>
      <c r="J17" s="23">
        <v>241</v>
      </c>
      <c r="K17" s="20">
        <v>839</v>
      </c>
      <c r="L17" s="20">
        <v>466</v>
      </c>
      <c r="M17" s="20">
        <v>21</v>
      </c>
      <c r="N17" s="20">
        <v>21</v>
      </c>
      <c r="O17" s="20">
        <v>360</v>
      </c>
      <c r="P17" s="20">
        <v>87</v>
      </c>
      <c r="Q17" s="20">
        <v>112</v>
      </c>
      <c r="R17" s="20">
        <v>53</v>
      </c>
      <c r="S17" s="20">
        <v>64</v>
      </c>
      <c r="T17" s="20">
        <v>18</v>
      </c>
      <c r="U17" s="20">
        <v>226</v>
      </c>
      <c r="V17" s="20">
        <v>1</v>
      </c>
      <c r="W17" s="20">
        <v>3</v>
      </c>
      <c r="X17" s="20">
        <v>659</v>
      </c>
      <c r="Y17" s="20">
        <v>51</v>
      </c>
      <c r="Z17" s="20">
        <v>6</v>
      </c>
      <c r="AA17" s="20">
        <v>8</v>
      </c>
      <c r="AB17" s="20">
        <v>460</v>
      </c>
      <c r="AC17" s="20">
        <v>15</v>
      </c>
      <c r="AD17" s="20">
        <v>551</v>
      </c>
      <c r="AE17" s="20">
        <v>707</v>
      </c>
      <c r="AF17" s="20">
        <v>6</v>
      </c>
      <c r="AG17" s="20">
        <v>0</v>
      </c>
      <c r="AH17" s="20">
        <v>1426</v>
      </c>
      <c r="AI17" s="20">
        <v>11</v>
      </c>
      <c r="AJ17" s="20">
        <v>29</v>
      </c>
      <c r="AK17" s="20">
        <v>8</v>
      </c>
      <c r="AL17" s="20">
        <v>76</v>
      </c>
      <c r="AM17" s="20">
        <v>329</v>
      </c>
      <c r="AN17" s="20">
        <v>20</v>
      </c>
      <c r="AO17" s="20">
        <v>18</v>
      </c>
      <c r="AP17" s="20">
        <v>22</v>
      </c>
      <c r="AQ17" s="20">
        <v>0</v>
      </c>
      <c r="AR17" s="20">
        <v>12</v>
      </c>
      <c r="AS17" s="20">
        <v>64</v>
      </c>
      <c r="AT17" s="20">
        <v>5</v>
      </c>
      <c r="AU17" s="21">
        <v>17</v>
      </c>
      <c r="AV17" s="4">
        <v>4</v>
      </c>
      <c r="AW17" s="4">
        <v>272</v>
      </c>
      <c r="AX17" s="4">
        <v>2</v>
      </c>
      <c r="AY17" s="4">
        <v>18</v>
      </c>
      <c r="AZ17" s="4">
        <v>268</v>
      </c>
      <c r="BA17" s="4">
        <v>2</v>
      </c>
      <c r="BB17" s="4">
        <v>8</v>
      </c>
    </row>
    <row r="18" spans="1:54" ht="15" customHeight="1">
      <c r="A18" s="19" t="s">
        <v>94</v>
      </c>
      <c r="B18" s="20">
        <v>9</v>
      </c>
      <c r="C18" s="20">
        <v>2</v>
      </c>
      <c r="D18" s="20">
        <v>136</v>
      </c>
      <c r="E18" s="20">
        <v>52</v>
      </c>
      <c r="F18" s="20">
        <v>8</v>
      </c>
      <c r="G18" s="20">
        <v>506</v>
      </c>
      <c r="H18" s="20">
        <v>83</v>
      </c>
      <c r="I18" s="20">
        <v>147</v>
      </c>
      <c r="J18" s="23">
        <v>152</v>
      </c>
      <c r="K18" s="20">
        <v>366</v>
      </c>
      <c r="L18" s="20">
        <v>725</v>
      </c>
      <c r="M18" s="20">
        <v>12</v>
      </c>
      <c r="N18" s="20">
        <v>19</v>
      </c>
      <c r="O18" s="20">
        <v>430</v>
      </c>
      <c r="P18" s="20">
        <v>114</v>
      </c>
      <c r="Q18" s="20">
        <v>91</v>
      </c>
      <c r="R18" s="20">
        <v>23</v>
      </c>
      <c r="S18" s="20">
        <v>44</v>
      </c>
      <c r="T18" s="20">
        <v>17</v>
      </c>
      <c r="U18" s="20">
        <v>324</v>
      </c>
      <c r="V18" s="20">
        <v>0</v>
      </c>
      <c r="W18" s="20">
        <v>2</v>
      </c>
      <c r="X18" s="20">
        <v>586</v>
      </c>
      <c r="Y18" s="20">
        <v>35</v>
      </c>
      <c r="Z18" s="20">
        <v>4</v>
      </c>
      <c r="AA18" s="20">
        <v>0</v>
      </c>
      <c r="AB18" s="20">
        <v>883</v>
      </c>
      <c r="AC18" s="20">
        <v>7</v>
      </c>
      <c r="AD18" s="20">
        <v>662</v>
      </c>
      <c r="AE18" s="20">
        <v>301</v>
      </c>
      <c r="AF18" s="20">
        <v>1</v>
      </c>
      <c r="AG18" s="20">
        <v>0</v>
      </c>
      <c r="AH18" s="20">
        <v>1686</v>
      </c>
      <c r="AI18" s="20">
        <v>18</v>
      </c>
      <c r="AJ18" s="20">
        <v>10</v>
      </c>
      <c r="AK18" s="20">
        <v>4</v>
      </c>
      <c r="AL18" s="20">
        <v>50</v>
      </c>
      <c r="AM18" s="20">
        <v>443</v>
      </c>
      <c r="AN18" s="20">
        <v>6</v>
      </c>
      <c r="AO18" s="20">
        <v>8</v>
      </c>
      <c r="AP18" s="20">
        <v>9</v>
      </c>
      <c r="AQ18" s="20">
        <v>0</v>
      </c>
      <c r="AR18" s="20">
        <v>3</v>
      </c>
      <c r="AS18" s="20">
        <v>27</v>
      </c>
      <c r="AT18" s="20">
        <v>4</v>
      </c>
      <c r="AU18" s="21">
        <v>3</v>
      </c>
      <c r="AV18" s="4">
        <v>3</v>
      </c>
      <c r="AW18" s="4">
        <v>395</v>
      </c>
      <c r="AX18" s="4">
        <v>4</v>
      </c>
      <c r="AY18" s="4">
        <v>12</v>
      </c>
      <c r="AZ18" s="4">
        <v>337</v>
      </c>
      <c r="BA18" s="4">
        <v>3</v>
      </c>
      <c r="BB18" s="4">
        <v>7</v>
      </c>
    </row>
    <row r="19" spans="1:54" ht="15" customHeight="1">
      <c r="A19" s="19" t="s">
        <v>95</v>
      </c>
      <c r="B19" s="20">
        <v>3</v>
      </c>
      <c r="C19" s="20">
        <v>3</v>
      </c>
      <c r="D19" s="20">
        <v>125</v>
      </c>
      <c r="E19" s="20">
        <v>36</v>
      </c>
      <c r="F19" s="20">
        <v>10</v>
      </c>
      <c r="G19" s="20">
        <v>1523</v>
      </c>
      <c r="H19" s="20">
        <v>98</v>
      </c>
      <c r="I19" s="20">
        <v>137</v>
      </c>
      <c r="J19" s="23">
        <v>164</v>
      </c>
      <c r="K19" s="20">
        <v>312</v>
      </c>
      <c r="L19" s="20">
        <v>1767</v>
      </c>
      <c r="M19" s="20">
        <v>10</v>
      </c>
      <c r="N19" s="20">
        <v>18</v>
      </c>
      <c r="O19" s="20">
        <v>1186</v>
      </c>
      <c r="P19" s="20">
        <v>280</v>
      </c>
      <c r="Q19" s="20">
        <v>120</v>
      </c>
      <c r="R19" s="20">
        <v>26</v>
      </c>
      <c r="S19" s="20">
        <v>38</v>
      </c>
      <c r="T19" s="20">
        <v>17</v>
      </c>
      <c r="U19" s="20">
        <v>1345</v>
      </c>
      <c r="V19" s="20">
        <v>0</v>
      </c>
      <c r="W19" s="20">
        <v>5</v>
      </c>
      <c r="X19" s="20">
        <v>1284</v>
      </c>
      <c r="Y19" s="20">
        <v>22</v>
      </c>
      <c r="Z19" s="20">
        <v>7</v>
      </c>
      <c r="AA19" s="20">
        <v>1</v>
      </c>
      <c r="AB19" s="20">
        <v>2360</v>
      </c>
      <c r="AC19" s="20">
        <v>4</v>
      </c>
      <c r="AD19" s="20">
        <v>1304</v>
      </c>
      <c r="AE19" s="20">
        <v>301</v>
      </c>
      <c r="AF19" s="20">
        <v>2</v>
      </c>
      <c r="AG19" s="20">
        <v>0</v>
      </c>
      <c r="AH19" s="20">
        <v>3155</v>
      </c>
      <c r="AI19" s="20">
        <v>8</v>
      </c>
      <c r="AJ19" s="20">
        <v>15</v>
      </c>
      <c r="AK19" s="20">
        <v>0</v>
      </c>
      <c r="AL19" s="20">
        <v>43</v>
      </c>
      <c r="AM19" s="20">
        <v>873</v>
      </c>
      <c r="AN19" s="20">
        <v>11</v>
      </c>
      <c r="AO19" s="20">
        <v>14</v>
      </c>
      <c r="AP19" s="20">
        <v>10</v>
      </c>
      <c r="AQ19" s="20">
        <v>0</v>
      </c>
      <c r="AR19" s="20">
        <v>6</v>
      </c>
      <c r="AS19" s="20">
        <v>28</v>
      </c>
      <c r="AT19" s="20">
        <v>6</v>
      </c>
      <c r="AU19" s="21">
        <v>0</v>
      </c>
      <c r="AV19" s="4">
        <v>4</v>
      </c>
      <c r="AW19" s="4">
        <v>1231</v>
      </c>
      <c r="AX19" s="4">
        <v>2</v>
      </c>
      <c r="AY19" s="4">
        <v>17</v>
      </c>
      <c r="AZ19" s="4">
        <v>527</v>
      </c>
      <c r="BA19" s="4">
        <v>0</v>
      </c>
      <c r="BB19" s="4">
        <v>1</v>
      </c>
    </row>
    <row r="20" spans="1:54" ht="15" customHeight="1">
      <c r="A20" s="19" t="s">
        <v>96</v>
      </c>
      <c r="B20" s="20">
        <v>1</v>
      </c>
      <c r="C20" s="20">
        <v>0</v>
      </c>
      <c r="D20" s="20">
        <v>12</v>
      </c>
      <c r="E20" s="20">
        <v>2</v>
      </c>
      <c r="F20" s="20">
        <v>1</v>
      </c>
      <c r="G20" s="20">
        <v>390</v>
      </c>
      <c r="H20" s="20">
        <v>15</v>
      </c>
      <c r="I20" s="20">
        <v>13</v>
      </c>
      <c r="J20" s="23">
        <v>13</v>
      </c>
      <c r="K20" s="20">
        <v>38</v>
      </c>
      <c r="L20" s="20">
        <v>505</v>
      </c>
      <c r="M20" s="20">
        <v>3</v>
      </c>
      <c r="N20" s="20">
        <v>7</v>
      </c>
      <c r="O20" s="20">
        <v>283</v>
      </c>
      <c r="P20" s="20">
        <v>78</v>
      </c>
      <c r="Q20" s="20">
        <v>7</v>
      </c>
      <c r="R20" s="20">
        <v>5</v>
      </c>
      <c r="S20" s="20">
        <v>2</v>
      </c>
      <c r="T20" s="20">
        <v>1</v>
      </c>
      <c r="U20" s="20">
        <v>270</v>
      </c>
      <c r="V20" s="20">
        <v>0</v>
      </c>
      <c r="W20" s="20">
        <v>0</v>
      </c>
      <c r="X20" s="20">
        <v>223</v>
      </c>
      <c r="Y20" s="20">
        <v>6</v>
      </c>
      <c r="Z20" s="20">
        <v>0</v>
      </c>
      <c r="AA20" s="20">
        <v>2</v>
      </c>
      <c r="AB20" s="20">
        <v>624</v>
      </c>
      <c r="AC20" s="20">
        <v>0</v>
      </c>
      <c r="AD20" s="20">
        <v>526</v>
      </c>
      <c r="AE20" s="20">
        <v>140</v>
      </c>
      <c r="AF20" s="20">
        <v>0</v>
      </c>
      <c r="AG20" s="20">
        <v>0</v>
      </c>
      <c r="AH20" s="20">
        <v>416</v>
      </c>
      <c r="AI20" s="20">
        <v>0</v>
      </c>
      <c r="AJ20" s="20">
        <v>1</v>
      </c>
      <c r="AK20" s="20">
        <v>0</v>
      </c>
      <c r="AL20" s="20">
        <v>3</v>
      </c>
      <c r="AM20" s="20">
        <v>151</v>
      </c>
      <c r="AN20" s="20">
        <v>1</v>
      </c>
      <c r="AO20" s="20">
        <v>2</v>
      </c>
      <c r="AP20" s="20">
        <v>10</v>
      </c>
      <c r="AQ20" s="20">
        <v>0</v>
      </c>
      <c r="AR20" s="20">
        <v>0</v>
      </c>
      <c r="AS20" s="20">
        <v>2</v>
      </c>
      <c r="AT20" s="20">
        <v>1</v>
      </c>
      <c r="AU20" s="21">
        <v>0</v>
      </c>
      <c r="AV20" s="4">
        <v>0</v>
      </c>
      <c r="AW20" s="4">
        <v>310</v>
      </c>
      <c r="AX20" s="4">
        <v>0</v>
      </c>
      <c r="AY20" s="4">
        <v>10</v>
      </c>
      <c r="AZ20" s="4">
        <v>105</v>
      </c>
      <c r="BA20" s="4">
        <v>0</v>
      </c>
      <c r="BB20" s="4">
        <v>0</v>
      </c>
    </row>
    <row r="21" spans="1:54" ht="15" customHeight="1">
      <c r="A21" s="19"/>
      <c r="B21" s="20"/>
      <c r="C21" s="20"/>
      <c r="D21" s="20"/>
      <c r="E21" s="20"/>
      <c r="F21" s="20"/>
      <c r="G21" s="20"/>
      <c r="H21" s="20"/>
      <c r="I21" s="20"/>
      <c r="J21" s="23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1"/>
    </row>
    <row r="22" spans="1:54" s="7" customFormat="1" ht="15" customHeight="1">
      <c r="A22" s="15" t="s">
        <v>238</v>
      </c>
      <c r="B22" s="16">
        <v>80</v>
      </c>
      <c r="C22" s="16">
        <v>18</v>
      </c>
      <c r="D22" s="16">
        <v>1035</v>
      </c>
      <c r="E22" s="16">
        <v>487</v>
      </c>
      <c r="F22" s="16">
        <v>30</v>
      </c>
      <c r="G22" s="16">
        <v>3065</v>
      </c>
      <c r="H22" s="16">
        <v>643</v>
      </c>
      <c r="I22" s="16">
        <v>541</v>
      </c>
      <c r="J22" s="22">
        <v>1342</v>
      </c>
      <c r="K22" s="16">
        <v>4386</v>
      </c>
      <c r="L22" s="16">
        <v>5133</v>
      </c>
      <c r="M22" s="16">
        <v>110</v>
      </c>
      <c r="N22" s="16">
        <v>144</v>
      </c>
      <c r="O22" s="16">
        <v>2777</v>
      </c>
      <c r="P22" s="16">
        <v>945</v>
      </c>
      <c r="Q22" s="16">
        <v>746</v>
      </c>
      <c r="R22" s="16">
        <v>255</v>
      </c>
      <c r="S22" s="16">
        <v>419</v>
      </c>
      <c r="T22" s="16">
        <v>123</v>
      </c>
      <c r="U22" s="16">
        <v>3225</v>
      </c>
      <c r="V22" s="16">
        <v>2</v>
      </c>
      <c r="W22" s="16">
        <v>17</v>
      </c>
      <c r="X22" s="16">
        <v>3665</v>
      </c>
      <c r="Y22" s="16">
        <v>297</v>
      </c>
      <c r="Z22" s="16">
        <v>52</v>
      </c>
      <c r="AA22" s="16">
        <v>49</v>
      </c>
      <c r="AB22" s="16">
        <v>4498</v>
      </c>
      <c r="AC22" s="16">
        <v>105</v>
      </c>
      <c r="AD22" s="16">
        <v>4081</v>
      </c>
      <c r="AE22" s="16">
        <v>3278</v>
      </c>
      <c r="AF22" s="16">
        <v>27</v>
      </c>
      <c r="AG22" s="16">
        <v>0</v>
      </c>
      <c r="AH22" s="16">
        <v>9722</v>
      </c>
      <c r="AI22" s="16">
        <v>92</v>
      </c>
      <c r="AJ22" s="16">
        <v>123</v>
      </c>
      <c r="AK22" s="16">
        <v>57</v>
      </c>
      <c r="AL22" s="16">
        <v>308</v>
      </c>
      <c r="AM22" s="16">
        <v>2356</v>
      </c>
      <c r="AN22" s="16">
        <v>176</v>
      </c>
      <c r="AO22" s="16">
        <v>86</v>
      </c>
      <c r="AP22" s="16">
        <v>153</v>
      </c>
      <c r="AQ22" s="16">
        <v>177</v>
      </c>
      <c r="AR22" s="16">
        <v>82</v>
      </c>
      <c r="AS22" s="16">
        <v>512</v>
      </c>
      <c r="AT22" s="16">
        <v>38</v>
      </c>
      <c r="AU22" s="17">
        <v>127</v>
      </c>
      <c r="AV22" s="7">
        <v>26</v>
      </c>
      <c r="AW22" s="7">
        <v>2859</v>
      </c>
      <c r="AX22" s="7">
        <v>39</v>
      </c>
      <c r="AY22" s="7">
        <v>116</v>
      </c>
      <c r="AZ22" s="7">
        <v>1965</v>
      </c>
      <c r="BA22" s="7">
        <v>19</v>
      </c>
      <c r="BB22" s="7">
        <v>303</v>
      </c>
    </row>
    <row r="23" spans="1:54" ht="15" customHeight="1">
      <c r="A23" s="19" t="s">
        <v>97</v>
      </c>
      <c r="B23" s="20">
        <v>8</v>
      </c>
      <c r="C23" s="20">
        <v>18</v>
      </c>
      <c r="D23" s="20">
        <v>49</v>
      </c>
      <c r="E23" s="20">
        <v>10</v>
      </c>
      <c r="F23" s="20">
        <v>2</v>
      </c>
      <c r="G23" s="20">
        <v>24</v>
      </c>
      <c r="H23" s="20">
        <v>94</v>
      </c>
      <c r="I23" s="20">
        <v>1</v>
      </c>
      <c r="J23" s="23">
        <v>84</v>
      </c>
      <c r="K23" s="20">
        <v>173</v>
      </c>
      <c r="L23" s="20">
        <v>95</v>
      </c>
      <c r="M23" s="20">
        <v>19</v>
      </c>
      <c r="N23" s="20">
        <v>11</v>
      </c>
      <c r="O23" s="20">
        <v>15</v>
      </c>
      <c r="P23" s="20">
        <v>5</v>
      </c>
      <c r="Q23" s="20">
        <v>50</v>
      </c>
      <c r="R23" s="20">
        <v>36</v>
      </c>
      <c r="S23" s="20">
        <v>8</v>
      </c>
      <c r="T23" s="20">
        <v>10</v>
      </c>
      <c r="U23" s="20">
        <v>99</v>
      </c>
      <c r="V23" s="20">
        <v>1</v>
      </c>
      <c r="W23" s="20">
        <v>0</v>
      </c>
      <c r="X23" s="20">
        <v>76</v>
      </c>
      <c r="Y23" s="20">
        <v>26</v>
      </c>
      <c r="Z23" s="20">
        <v>10</v>
      </c>
      <c r="AA23" s="20">
        <v>16</v>
      </c>
      <c r="AB23" s="20">
        <v>26</v>
      </c>
      <c r="AC23" s="20">
        <v>34</v>
      </c>
      <c r="AD23" s="20">
        <v>36</v>
      </c>
      <c r="AE23" s="20">
        <v>157</v>
      </c>
      <c r="AF23" s="20">
        <v>10</v>
      </c>
      <c r="AG23" s="20">
        <v>0</v>
      </c>
      <c r="AH23" s="20">
        <v>227</v>
      </c>
      <c r="AI23" s="20">
        <v>16</v>
      </c>
      <c r="AJ23" s="20">
        <v>5</v>
      </c>
      <c r="AK23" s="20">
        <v>9</v>
      </c>
      <c r="AL23" s="20">
        <v>0</v>
      </c>
      <c r="AM23" s="20">
        <v>1</v>
      </c>
      <c r="AN23" s="20">
        <v>24</v>
      </c>
      <c r="AO23" s="20">
        <v>10</v>
      </c>
      <c r="AP23" s="20">
        <v>50</v>
      </c>
      <c r="AQ23" s="20">
        <v>168</v>
      </c>
      <c r="AR23" s="20">
        <v>29</v>
      </c>
      <c r="AS23" s="20">
        <v>162</v>
      </c>
      <c r="AT23" s="20">
        <v>3</v>
      </c>
      <c r="AU23" s="21">
        <v>48</v>
      </c>
      <c r="AV23" s="4">
        <v>9</v>
      </c>
      <c r="AW23" s="4">
        <v>390</v>
      </c>
      <c r="AX23" s="4">
        <v>13</v>
      </c>
      <c r="AY23" s="4">
        <v>11</v>
      </c>
      <c r="AZ23" s="4">
        <v>14</v>
      </c>
      <c r="BA23" s="4">
        <v>6</v>
      </c>
      <c r="BB23" s="4">
        <v>243</v>
      </c>
    </row>
    <row r="24" spans="1:54" ht="15" customHeight="1">
      <c r="A24" s="19" t="s">
        <v>98</v>
      </c>
      <c r="B24" s="20">
        <v>42</v>
      </c>
      <c r="C24" s="20">
        <v>0</v>
      </c>
      <c r="D24" s="20">
        <v>422</v>
      </c>
      <c r="E24" s="20">
        <v>214</v>
      </c>
      <c r="F24" s="20">
        <v>0</v>
      </c>
      <c r="G24" s="20">
        <v>244</v>
      </c>
      <c r="H24" s="20">
        <v>169</v>
      </c>
      <c r="I24" s="20">
        <v>28</v>
      </c>
      <c r="J24" s="23">
        <v>296</v>
      </c>
      <c r="K24" s="20">
        <v>1279</v>
      </c>
      <c r="L24" s="20">
        <v>1013</v>
      </c>
      <c r="M24" s="20">
        <v>41</v>
      </c>
      <c r="N24" s="20">
        <v>45</v>
      </c>
      <c r="O24" s="20">
        <v>395</v>
      </c>
      <c r="P24" s="20">
        <v>303</v>
      </c>
      <c r="Q24" s="20">
        <v>173</v>
      </c>
      <c r="R24" s="20">
        <v>70</v>
      </c>
      <c r="S24" s="20">
        <v>195</v>
      </c>
      <c r="T24" s="20">
        <v>49</v>
      </c>
      <c r="U24" s="20">
        <v>576</v>
      </c>
      <c r="V24" s="20">
        <v>1</v>
      </c>
      <c r="W24" s="20">
        <v>5</v>
      </c>
      <c r="X24" s="20">
        <v>352</v>
      </c>
      <c r="Y24" s="20">
        <v>61</v>
      </c>
      <c r="Z24" s="20">
        <v>24</v>
      </c>
      <c r="AA24" s="20">
        <v>33</v>
      </c>
      <c r="AB24" s="20">
        <v>102</v>
      </c>
      <c r="AC24" s="20">
        <v>57</v>
      </c>
      <c r="AD24" s="20">
        <v>472</v>
      </c>
      <c r="AE24" s="20">
        <v>943</v>
      </c>
      <c r="AF24" s="20">
        <v>12</v>
      </c>
      <c r="AG24" s="20">
        <v>0</v>
      </c>
      <c r="AH24" s="20">
        <v>1620</v>
      </c>
      <c r="AI24" s="20">
        <v>16</v>
      </c>
      <c r="AJ24" s="20">
        <v>48</v>
      </c>
      <c r="AK24" s="20">
        <v>27</v>
      </c>
      <c r="AL24" s="20">
        <v>41</v>
      </c>
      <c r="AM24" s="20">
        <v>66</v>
      </c>
      <c r="AN24" s="20">
        <v>101</v>
      </c>
      <c r="AO24" s="20">
        <v>31</v>
      </c>
      <c r="AP24" s="20">
        <v>95</v>
      </c>
      <c r="AQ24" s="20">
        <v>9</v>
      </c>
      <c r="AR24" s="20">
        <v>33</v>
      </c>
      <c r="AS24" s="20">
        <v>334</v>
      </c>
      <c r="AT24" s="20">
        <v>13</v>
      </c>
      <c r="AU24" s="21">
        <v>58</v>
      </c>
      <c r="AV24" s="4">
        <v>17</v>
      </c>
      <c r="AW24" s="4">
        <v>424</v>
      </c>
      <c r="AX24" s="4">
        <v>19</v>
      </c>
      <c r="AY24" s="4">
        <v>44</v>
      </c>
      <c r="AZ24" s="4">
        <v>383</v>
      </c>
      <c r="BA24" s="4">
        <v>13</v>
      </c>
      <c r="BB24" s="4">
        <v>51</v>
      </c>
    </row>
    <row r="25" spans="1:54" ht="15" customHeight="1">
      <c r="A25" s="19" t="s">
        <v>99</v>
      </c>
      <c r="B25" s="20">
        <v>29</v>
      </c>
      <c r="C25" s="20">
        <v>0</v>
      </c>
      <c r="D25" s="20">
        <v>299</v>
      </c>
      <c r="E25" s="20">
        <v>239</v>
      </c>
      <c r="F25" s="20">
        <v>6</v>
      </c>
      <c r="G25" s="20">
        <v>57</v>
      </c>
      <c r="H25" s="20">
        <v>176</v>
      </c>
      <c r="I25" s="20">
        <v>94</v>
      </c>
      <c r="J25" s="23">
        <v>512</v>
      </c>
      <c r="K25" s="20">
        <v>1995</v>
      </c>
      <c r="L25" s="20">
        <v>901</v>
      </c>
      <c r="M25" s="20">
        <v>43</v>
      </c>
      <c r="N25" s="20">
        <v>46</v>
      </c>
      <c r="O25" s="20">
        <v>189</v>
      </c>
      <c r="P25" s="20">
        <v>212</v>
      </c>
      <c r="Q25" s="20">
        <v>235</v>
      </c>
      <c r="R25" s="20">
        <v>90</v>
      </c>
      <c r="S25" s="20">
        <v>96</v>
      </c>
      <c r="T25" s="20">
        <v>52</v>
      </c>
      <c r="U25" s="20">
        <v>538</v>
      </c>
      <c r="V25" s="20">
        <v>0</v>
      </c>
      <c r="W25" s="20">
        <v>8</v>
      </c>
      <c r="X25" s="20">
        <v>633</v>
      </c>
      <c r="Y25" s="20">
        <v>166</v>
      </c>
      <c r="Z25" s="20">
        <v>18</v>
      </c>
      <c r="AA25" s="20">
        <v>0</v>
      </c>
      <c r="AB25" s="20">
        <v>120</v>
      </c>
      <c r="AC25" s="20">
        <v>14</v>
      </c>
      <c r="AD25" s="20">
        <v>444</v>
      </c>
      <c r="AE25" s="20">
        <v>1267</v>
      </c>
      <c r="AF25" s="20">
        <v>5</v>
      </c>
      <c r="AG25" s="20">
        <v>0</v>
      </c>
      <c r="AH25" s="20">
        <v>1272</v>
      </c>
      <c r="AI25" s="20">
        <v>40</v>
      </c>
      <c r="AJ25" s="20">
        <v>46</v>
      </c>
      <c r="AK25" s="20">
        <v>21</v>
      </c>
      <c r="AL25" s="20">
        <v>124</v>
      </c>
      <c r="AM25" s="20">
        <v>432</v>
      </c>
      <c r="AN25" s="20">
        <v>27</v>
      </c>
      <c r="AO25" s="20">
        <v>34</v>
      </c>
      <c r="AP25" s="20">
        <v>8</v>
      </c>
      <c r="AQ25" s="20">
        <v>0</v>
      </c>
      <c r="AR25" s="20">
        <v>20</v>
      </c>
      <c r="AS25" s="20">
        <v>16</v>
      </c>
      <c r="AT25" s="20">
        <v>15</v>
      </c>
      <c r="AU25" s="21">
        <v>21</v>
      </c>
      <c r="AV25" s="4">
        <v>0</v>
      </c>
      <c r="AW25" s="4">
        <v>123</v>
      </c>
      <c r="AX25" s="4">
        <v>5</v>
      </c>
      <c r="AY25" s="4">
        <v>37</v>
      </c>
      <c r="AZ25" s="4">
        <v>409</v>
      </c>
      <c r="BA25" s="4">
        <v>0</v>
      </c>
      <c r="BB25" s="4">
        <v>9</v>
      </c>
    </row>
    <row r="26" spans="1:54" ht="15" customHeight="1">
      <c r="A26" s="19" t="s">
        <v>100</v>
      </c>
      <c r="B26" s="20">
        <v>1</v>
      </c>
      <c r="C26" s="20">
        <v>0</v>
      </c>
      <c r="D26" s="20">
        <v>85</v>
      </c>
      <c r="E26" s="20">
        <v>22</v>
      </c>
      <c r="F26" s="20">
        <v>2</v>
      </c>
      <c r="G26" s="20">
        <v>407</v>
      </c>
      <c r="H26" s="20">
        <v>102</v>
      </c>
      <c r="I26" s="20">
        <v>113</v>
      </c>
      <c r="J26" s="23">
        <v>183</v>
      </c>
      <c r="K26" s="20">
        <v>404</v>
      </c>
      <c r="L26" s="20">
        <v>183</v>
      </c>
      <c r="M26" s="20">
        <v>7</v>
      </c>
      <c r="N26" s="20">
        <v>11</v>
      </c>
      <c r="O26" s="20">
        <v>288</v>
      </c>
      <c r="P26" s="20">
        <v>69</v>
      </c>
      <c r="Q26" s="20">
        <v>103</v>
      </c>
      <c r="R26" s="20">
        <v>19</v>
      </c>
      <c r="S26" s="20">
        <v>32</v>
      </c>
      <c r="T26" s="20">
        <v>12</v>
      </c>
      <c r="U26" s="20">
        <v>194</v>
      </c>
      <c r="V26" s="20">
        <v>0</v>
      </c>
      <c r="W26" s="20">
        <v>2</v>
      </c>
      <c r="X26" s="20">
        <v>574</v>
      </c>
      <c r="Y26" s="20">
        <v>30</v>
      </c>
      <c r="Z26" s="20">
        <v>0</v>
      </c>
      <c r="AA26" s="20">
        <v>0</v>
      </c>
      <c r="AB26" s="20">
        <v>925</v>
      </c>
      <c r="AC26" s="20">
        <v>0</v>
      </c>
      <c r="AD26" s="20">
        <v>714</v>
      </c>
      <c r="AE26" s="20">
        <v>683</v>
      </c>
      <c r="AF26" s="20">
        <v>0</v>
      </c>
      <c r="AG26" s="20">
        <v>0</v>
      </c>
      <c r="AH26" s="20">
        <v>1794</v>
      </c>
      <c r="AI26" s="20">
        <v>18</v>
      </c>
      <c r="AJ26" s="20">
        <v>11</v>
      </c>
      <c r="AK26" s="20">
        <v>0</v>
      </c>
      <c r="AL26" s="20">
        <v>53</v>
      </c>
      <c r="AM26" s="20">
        <v>553</v>
      </c>
      <c r="AN26" s="20">
        <v>8</v>
      </c>
      <c r="AO26" s="20">
        <v>11</v>
      </c>
      <c r="AP26" s="20">
        <v>0</v>
      </c>
      <c r="AQ26" s="20">
        <v>0</v>
      </c>
      <c r="AR26" s="20">
        <v>0</v>
      </c>
      <c r="AS26" s="20">
        <v>0</v>
      </c>
      <c r="AT26" s="20">
        <v>7</v>
      </c>
      <c r="AU26" s="21">
        <v>0</v>
      </c>
      <c r="AV26" s="4">
        <v>0</v>
      </c>
      <c r="AW26" s="4">
        <v>148</v>
      </c>
      <c r="AX26" s="4">
        <v>2</v>
      </c>
      <c r="AY26" s="4">
        <v>6</v>
      </c>
      <c r="AZ26" s="4">
        <v>225</v>
      </c>
      <c r="BA26" s="4">
        <v>0</v>
      </c>
      <c r="BB26" s="4">
        <v>0</v>
      </c>
    </row>
    <row r="27" spans="1:54" ht="15" customHeight="1">
      <c r="A27" s="19" t="s">
        <v>101</v>
      </c>
      <c r="B27" s="20">
        <v>0</v>
      </c>
      <c r="C27" s="20">
        <v>0</v>
      </c>
      <c r="D27" s="20">
        <v>180</v>
      </c>
      <c r="E27" s="20">
        <v>2</v>
      </c>
      <c r="F27" s="20">
        <v>20</v>
      </c>
      <c r="G27" s="20">
        <v>2333</v>
      </c>
      <c r="H27" s="20">
        <v>102</v>
      </c>
      <c r="I27" s="20">
        <v>305</v>
      </c>
      <c r="J27" s="23">
        <v>267</v>
      </c>
      <c r="K27" s="20">
        <v>535</v>
      </c>
      <c r="L27" s="20">
        <v>2941</v>
      </c>
      <c r="M27" s="20">
        <v>0</v>
      </c>
      <c r="N27" s="20">
        <v>31</v>
      </c>
      <c r="O27" s="20">
        <v>1890</v>
      </c>
      <c r="P27" s="20">
        <v>356</v>
      </c>
      <c r="Q27" s="20">
        <v>185</v>
      </c>
      <c r="R27" s="20">
        <v>40</v>
      </c>
      <c r="S27" s="20">
        <v>88</v>
      </c>
      <c r="T27" s="20">
        <v>0</v>
      </c>
      <c r="U27" s="20">
        <v>1818</v>
      </c>
      <c r="V27" s="20">
        <v>0</v>
      </c>
      <c r="W27" s="20">
        <v>2</v>
      </c>
      <c r="X27" s="20">
        <v>2030</v>
      </c>
      <c r="Y27" s="20">
        <v>14</v>
      </c>
      <c r="Z27" s="20">
        <v>0</v>
      </c>
      <c r="AA27" s="20">
        <v>0</v>
      </c>
      <c r="AB27" s="20">
        <v>3325</v>
      </c>
      <c r="AC27" s="20">
        <v>0</v>
      </c>
      <c r="AD27" s="20">
        <v>2415</v>
      </c>
      <c r="AE27" s="20">
        <v>228</v>
      </c>
      <c r="AF27" s="20">
        <v>0</v>
      </c>
      <c r="AG27" s="20">
        <v>0</v>
      </c>
      <c r="AH27" s="20">
        <v>4809</v>
      </c>
      <c r="AI27" s="20">
        <v>2</v>
      </c>
      <c r="AJ27" s="20">
        <v>13</v>
      </c>
      <c r="AK27" s="20">
        <v>0</v>
      </c>
      <c r="AL27" s="20">
        <v>90</v>
      </c>
      <c r="AM27" s="20">
        <v>1304</v>
      </c>
      <c r="AN27" s="20">
        <v>16</v>
      </c>
      <c r="AO27" s="20">
        <v>0</v>
      </c>
      <c r="AP27" s="20">
        <v>0</v>
      </c>
      <c r="AQ27" s="20">
        <v>0</v>
      </c>
      <c r="AR27" s="20">
        <v>0</v>
      </c>
      <c r="AS27" s="20">
        <v>0</v>
      </c>
      <c r="AT27" s="20">
        <v>0</v>
      </c>
      <c r="AU27" s="21">
        <v>0</v>
      </c>
      <c r="AV27" s="4">
        <v>0</v>
      </c>
      <c r="AW27" s="4">
        <v>1774</v>
      </c>
      <c r="AX27" s="4">
        <v>0</v>
      </c>
      <c r="AY27" s="4">
        <v>18</v>
      </c>
      <c r="AZ27" s="4">
        <v>934</v>
      </c>
      <c r="BA27" s="4">
        <v>0</v>
      </c>
      <c r="BB27" s="4">
        <v>0</v>
      </c>
    </row>
    <row r="28" spans="1:54" ht="15" customHeight="1">
      <c r="A28" s="19"/>
      <c r="B28" s="20"/>
      <c r="C28" s="20"/>
      <c r="D28" s="20"/>
      <c r="E28" s="20"/>
      <c r="F28" s="20"/>
      <c r="G28" s="20"/>
      <c r="H28" s="20"/>
      <c r="I28" s="20"/>
      <c r="J28" s="23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1"/>
    </row>
    <row r="29" spans="1:54" s="7" customFormat="1" ht="15" customHeight="1">
      <c r="A29" s="15" t="s">
        <v>239</v>
      </c>
      <c r="B29" s="16">
        <v>80</v>
      </c>
      <c r="C29" s="16">
        <v>18</v>
      </c>
      <c r="D29" s="16">
        <v>1035</v>
      </c>
      <c r="E29" s="16">
        <v>487</v>
      </c>
      <c r="F29" s="16">
        <v>30</v>
      </c>
      <c r="G29" s="16">
        <v>3065</v>
      </c>
      <c r="H29" s="16">
        <v>643</v>
      </c>
      <c r="I29" s="16">
        <v>541</v>
      </c>
      <c r="J29" s="22">
        <v>1342</v>
      </c>
      <c r="K29" s="16">
        <v>4386</v>
      </c>
      <c r="L29" s="16">
        <v>5133</v>
      </c>
      <c r="M29" s="16">
        <v>110</v>
      </c>
      <c r="N29" s="16">
        <v>144</v>
      </c>
      <c r="O29" s="16">
        <v>2777</v>
      </c>
      <c r="P29" s="16">
        <v>945</v>
      </c>
      <c r="Q29" s="16">
        <v>746</v>
      </c>
      <c r="R29" s="16">
        <v>255</v>
      </c>
      <c r="S29" s="16">
        <v>419</v>
      </c>
      <c r="T29" s="16">
        <v>123</v>
      </c>
      <c r="U29" s="16">
        <v>3225</v>
      </c>
      <c r="V29" s="16">
        <v>2</v>
      </c>
      <c r="W29" s="16">
        <v>17</v>
      </c>
      <c r="X29" s="16">
        <v>3665</v>
      </c>
      <c r="Y29" s="16">
        <v>297</v>
      </c>
      <c r="Z29" s="16">
        <v>52</v>
      </c>
      <c r="AA29" s="16">
        <v>49</v>
      </c>
      <c r="AB29" s="16">
        <v>4498</v>
      </c>
      <c r="AC29" s="16">
        <v>105</v>
      </c>
      <c r="AD29" s="16">
        <v>4081</v>
      </c>
      <c r="AE29" s="16">
        <v>3278</v>
      </c>
      <c r="AF29" s="16">
        <v>27</v>
      </c>
      <c r="AG29" s="16">
        <v>0</v>
      </c>
      <c r="AH29" s="16">
        <v>9722</v>
      </c>
      <c r="AI29" s="16">
        <v>92</v>
      </c>
      <c r="AJ29" s="16">
        <v>123</v>
      </c>
      <c r="AK29" s="16">
        <v>57</v>
      </c>
      <c r="AL29" s="16">
        <v>308</v>
      </c>
      <c r="AM29" s="16">
        <v>2356</v>
      </c>
      <c r="AN29" s="16">
        <v>176</v>
      </c>
      <c r="AO29" s="16">
        <v>86</v>
      </c>
      <c r="AP29" s="16">
        <v>153</v>
      </c>
      <c r="AQ29" s="16">
        <v>177</v>
      </c>
      <c r="AR29" s="16">
        <v>82</v>
      </c>
      <c r="AS29" s="16">
        <v>512</v>
      </c>
      <c r="AT29" s="16">
        <v>38</v>
      </c>
      <c r="AU29" s="17">
        <v>127</v>
      </c>
      <c r="AV29" s="7">
        <v>26</v>
      </c>
      <c r="AW29" s="7">
        <v>2859</v>
      </c>
      <c r="AX29" s="7">
        <v>39</v>
      </c>
      <c r="AY29" s="7">
        <v>116</v>
      </c>
      <c r="AZ29" s="7">
        <v>1965</v>
      </c>
      <c r="BA29" s="7">
        <v>19</v>
      </c>
      <c r="BB29" s="7">
        <v>303</v>
      </c>
    </row>
    <row r="30" spans="1:54" ht="15" customHeight="1">
      <c r="A30" s="19" t="s">
        <v>102</v>
      </c>
      <c r="B30" s="20">
        <v>4</v>
      </c>
      <c r="C30" s="20">
        <v>0</v>
      </c>
      <c r="D30" s="20">
        <v>178</v>
      </c>
      <c r="E30" s="23">
        <v>32</v>
      </c>
      <c r="F30" s="20">
        <v>18</v>
      </c>
      <c r="G30" s="20">
        <v>1480</v>
      </c>
      <c r="H30" s="20">
        <v>16</v>
      </c>
      <c r="I30" s="20">
        <v>266</v>
      </c>
      <c r="J30" s="23">
        <v>157</v>
      </c>
      <c r="K30" s="20">
        <v>554</v>
      </c>
      <c r="L30" s="20">
        <v>2269</v>
      </c>
      <c r="M30" s="20">
        <v>8</v>
      </c>
      <c r="N30" s="20">
        <v>2</v>
      </c>
      <c r="O30" s="20">
        <v>1110</v>
      </c>
      <c r="P30" s="20">
        <v>263</v>
      </c>
      <c r="Q30" s="20">
        <v>112</v>
      </c>
      <c r="R30" s="23">
        <v>28</v>
      </c>
      <c r="S30" s="20">
        <v>31</v>
      </c>
      <c r="T30" s="20">
        <v>5</v>
      </c>
      <c r="U30" s="20">
        <v>1451</v>
      </c>
      <c r="V30" s="23">
        <v>0</v>
      </c>
      <c r="W30" s="20">
        <v>0</v>
      </c>
      <c r="X30" s="20">
        <v>1466</v>
      </c>
      <c r="Y30" s="23">
        <v>9</v>
      </c>
      <c r="Z30" s="20">
        <v>4</v>
      </c>
      <c r="AA30" s="20">
        <v>0</v>
      </c>
      <c r="AB30" s="20">
        <v>2793</v>
      </c>
      <c r="AC30" s="20">
        <v>3</v>
      </c>
      <c r="AD30" s="20">
        <v>1480</v>
      </c>
      <c r="AE30" s="20">
        <v>960</v>
      </c>
      <c r="AF30" s="20">
        <v>0</v>
      </c>
      <c r="AG30" s="20">
        <v>0</v>
      </c>
      <c r="AH30" s="20">
        <v>4939</v>
      </c>
      <c r="AI30" s="20">
        <v>10</v>
      </c>
      <c r="AJ30" s="20">
        <v>9</v>
      </c>
      <c r="AK30" s="20">
        <v>0</v>
      </c>
      <c r="AL30" s="20">
        <v>0</v>
      </c>
      <c r="AM30" s="20">
        <v>1037</v>
      </c>
      <c r="AN30" s="20">
        <v>20</v>
      </c>
      <c r="AO30" s="20">
        <v>3</v>
      </c>
      <c r="AP30" s="20">
        <v>1</v>
      </c>
      <c r="AQ30" s="20">
        <v>0</v>
      </c>
      <c r="AR30" s="20">
        <v>2</v>
      </c>
      <c r="AS30" s="20">
        <v>32</v>
      </c>
      <c r="AT30" s="20">
        <v>3</v>
      </c>
      <c r="AU30" s="21">
        <v>0</v>
      </c>
      <c r="AV30" s="4">
        <v>2</v>
      </c>
      <c r="AW30" s="4">
        <v>1403</v>
      </c>
      <c r="AX30" s="4">
        <v>5</v>
      </c>
      <c r="AY30" s="4">
        <v>5</v>
      </c>
      <c r="AZ30" s="4">
        <v>160</v>
      </c>
      <c r="BA30" s="4">
        <v>0</v>
      </c>
      <c r="BB30" s="4">
        <v>0</v>
      </c>
    </row>
    <row r="31" spans="1:54" ht="15" customHeight="1">
      <c r="A31" s="19" t="s">
        <v>103</v>
      </c>
      <c r="B31" s="20">
        <v>35</v>
      </c>
      <c r="C31" s="20">
        <v>4</v>
      </c>
      <c r="D31" s="20">
        <v>582</v>
      </c>
      <c r="E31" s="23">
        <v>287</v>
      </c>
      <c r="F31" s="20">
        <v>5</v>
      </c>
      <c r="G31" s="20">
        <v>1167</v>
      </c>
      <c r="H31" s="20">
        <v>335</v>
      </c>
      <c r="I31" s="20">
        <v>227</v>
      </c>
      <c r="J31" s="23">
        <v>712</v>
      </c>
      <c r="K31" s="20">
        <v>3000</v>
      </c>
      <c r="L31" s="20">
        <v>1570</v>
      </c>
      <c r="M31" s="20">
        <v>35</v>
      </c>
      <c r="N31" s="20">
        <v>66</v>
      </c>
      <c r="O31" s="20">
        <v>974</v>
      </c>
      <c r="P31" s="20">
        <v>400</v>
      </c>
      <c r="Q31" s="20">
        <v>450</v>
      </c>
      <c r="R31" s="23">
        <v>154</v>
      </c>
      <c r="S31" s="20">
        <v>268</v>
      </c>
      <c r="T31" s="20">
        <v>56</v>
      </c>
      <c r="U31" s="20">
        <v>1217</v>
      </c>
      <c r="V31" s="23">
        <v>2</v>
      </c>
      <c r="W31" s="20">
        <v>7</v>
      </c>
      <c r="X31" s="20">
        <v>1280</v>
      </c>
      <c r="Y31" s="23">
        <v>93</v>
      </c>
      <c r="Z31" s="20">
        <v>16</v>
      </c>
      <c r="AA31" s="20">
        <v>2</v>
      </c>
      <c r="AB31" s="20">
        <v>1206</v>
      </c>
      <c r="AC31" s="20">
        <v>26</v>
      </c>
      <c r="AD31" s="20">
        <v>1952</v>
      </c>
      <c r="AE31" s="20">
        <v>2037</v>
      </c>
      <c r="AF31" s="20">
        <v>10</v>
      </c>
      <c r="AG31" s="20">
        <v>0</v>
      </c>
      <c r="AH31" s="20">
        <v>2813</v>
      </c>
      <c r="AI31" s="20">
        <v>28</v>
      </c>
      <c r="AJ31" s="20">
        <v>26</v>
      </c>
      <c r="AK31" s="20">
        <v>14</v>
      </c>
      <c r="AL31" s="20">
        <v>222</v>
      </c>
      <c r="AM31" s="20">
        <v>1033</v>
      </c>
      <c r="AN31" s="20">
        <v>105</v>
      </c>
      <c r="AO31" s="20">
        <v>28</v>
      </c>
      <c r="AP31" s="20">
        <v>8</v>
      </c>
      <c r="AQ31" s="20">
        <v>119</v>
      </c>
      <c r="AR31" s="20">
        <v>20</v>
      </c>
      <c r="AS31" s="20">
        <v>278</v>
      </c>
      <c r="AT31" s="20">
        <v>23</v>
      </c>
      <c r="AU31" s="21">
        <v>68</v>
      </c>
      <c r="AV31" s="4">
        <v>13</v>
      </c>
      <c r="AW31" s="4">
        <v>818</v>
      </c>
      <c r="AX31" s="4">
        <v>10</v>
      </c>
      <c r="AY31" s="4">
        <v>36</v>
      </c>
      <c r="AZ31" s="4">
        <v>1448</v>
      </c>
      <c r="BA31" s="4">
        <v>13</v>
      </c>
      <c r="BB31" s="4">
        <v>88</v>
      </c>
    </row>
    <row r="32" spans="1:54" ht="15" customHeight="1">
      <c r="A32" s="19" t="s">
        <v>104</v>
      </c>
      <c r="B32" s="20">
        <v>41</v>
      </c>
      <c r="C32" s="20">
        <v>14</v>
      </c>
      <c r="D32" s="20">
        <v>275</v>
      </c>
      <c r="E32" s="23">
        <v>168</v>
      </c>
      <c r="F32" s="20">
        <v>7</v>
      </c>
      <c r="G32" s="20">
        <v>418</v>
      </c>
      <c r="H32" s="20">
        <v>292</v>
      </c>
      <c r="I32" s="20">
        <v>48</v>
      </c>
      <c r="J32" s="23">
        <v>473</v>
      </c>
      <c r="K32" s="20">
        <v>832</v>
      </c>
      <c r="L32" s="20">
        <v>1294</v>
      </c>
      <c r="M32" s="20">
        <v>67</v>
      </c>
      <c r="N32" s="20">
        <v>76</v>
      </c>
      <c r="O32" s="20">
        <v>693</v>
      </c>
      <c r="P32" s="20">
        <v>282</v>
      </c>
      <c r="Q32" s="20">
        <v>184</v>
      </c>
      <c r="R32" s="23">
        <v>73</v>
      </c>
      <c r="S32" s="20">
        <v>120</v>
      </c>
      <c r="T32" s="20">
        <v>62</v>
      </c>
      <c r="U32" s="20">
        <v>557</v>
      </c>
      <c r="V32" s="23">
        <v>0</v>
      </c>
      <c r="W32" s="20">
        <v>10</v>
      </c>
      <c r="X32" s="20">
        <v>919</v>
      </c>
      <c r="Y32" s="23">
        <v>195</v>
      </c>
      <c r="Z32" s="20">
        <v>32</v>
      </c>
      <c r="AA32" s="20">
        <v>47</v>
      </c>
      <c r="AB32" s="20">
        <v>499</v>
      </c>
      <c r="AC32" s="20">
        <v>76</v>
      </c>
      <c r="AD32" s="20">
        <v>649</v>
      </c>
      <c r="AE32" s="20">
        <v>281</v>
      </c>
      <c r="AF32" s="20">
        <v>17</v>
      </c>
      <c r="AG32" s="20">
        <v>0</v>
      </c>
      <c r="AH32" s="20">
        <v>1970</v>
      </c>
      <c r="AI32" s="20">
        <v>54</v>
      </c>
      <c r="AJ32" s="20">
        <v>88</v>
      </c>
      <c r="AK32" s="20">
        <v>43</v>
      </c>
      <c r="AL32" s="20">
        <v>86</v>
      </c>
      <c r="AM32" s="20">
        <v>286</v>
      </c>
      <c r="AN32" s="20">
        <v>51</v>
      </c>
      <c r="AO32" s="20">
        <v>55</v>
      </c>
      <c r="AP32" s="20">
        <v>144</v>
      </c>
      <c r="AQ32" s="20">
        <v>58</v>
      </c>
      <c r="AR32" s="20">
        <v>60</v>
      </c>
      <c r="AS32" s="20">
        <v>202</v>
      </c>
      <c r="AT32" s="20">
        <v>12</v>
      </c>
      <c r="AU32" s="21">
        <v>59</v>
      </c>
      <c r="AV32" s="4">
        <v>11</v>
      </c>
      <c r="AW32" s="4">
        <v>638</v>
      </c>
      <c r="AX32" s="4">
        <v>24</v>
      </c>
      <c r="AY32" s="4">
        <v>75</v>
      </c>
      <c r="AZ32" s="4">
        <v>357</v>
      </c>
      <c r="BA32" s="4">
        <v>6</v>
      </c>
      <c r="BB32" s="4">
        <v>215</v>
      </c>
    </row>
    <row r="33" spans="1:54" ht="15" customHeight="1">
      <c r="A33" s="19"/>
      <c r="B33" s="20"/>
      <c r="C33" s="20"/>
      <c r="D33" s="20"/>
      <c r="E33" s="20"/>
      <c r="F33" s="20"/>
      <c r="G33" s="20"/>
      <c r="H33" s="20"/>
      <c r="I33" s="20"/>
      <c r="J33" s="23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1"/>
    </row>
    <row r="34" spans="1:54" s="7" customFormat="1" ht="15" customHeight="1">
      <c r="A34" s="15" t="s">
        <v>105</v>
      </c>
      <c r="B34" s="16">
        <v>2</v>
      </c>
      <c r="C34" s="16">
        <v>0</v>
      </c>
      <c r="D34" s="16">
        <v>1</v>
      </c>
      <c r="E34" s="16">
        <v>0</v>
      </c>
      <c r="F34" s="16">
        <v>0</v>
      </c>
      <c r="G34" s="16">
        <v>155</v>
      </c>
      <c r="H34" s="16">
        <v>21</v>
      </c>
      <c r="I34" s="16">
        <v>4</v>
      </c>
      <c r="J34" s="22">
        <v>2</v>
      </c>
      <c r="K34" s="16">
        <v>7227</v>
      </c>
      <c r="L34" s="16">
        <v>3918</v>
      </c>
      <c r="M34" s="16">
        <v>0</v>
      </c>
      <c r="N34" s="16">
        <v>0</v>
      </c>
      <c r="O34" s="16">
        <v>28</v>
      </c>
      <c r="P34" s="16">
        <v>6348</v>
      </c>
      <c r="Q34" s="16">
        <v>0</v>
      </c>
      <c r="R34" s="16">
        <v>0</v>
      </c>
      <c r="S34" s="16">
        <v>5</v>
      </c>
      <c r="T34" s="16">
        <v>0</v>
      </c>
      <c r="U34" s="16">
        <v>338</v>
      </c>
      <c r="V34" s="16">
        <v>0</v>
      </c>
      <c r="W34" s="16">
        <v>0</v>
      </c>
      <c r="X34" s="16">
        <v>569</v>
      </c>
      <c r="Y34" s="16">
        <v>7098</v>
      </c>
      <c r="Z34" s="16">
        <v>15</v>
      </c>
      <c r="AA34" s="16">
        <v>0</v>
      </c>
      <c r="AB34" s="16">
        <v>432</v>
      </c>
      <c r="AC34" s="16">
        <v>105</v>
      </c>
      <c r="AD34" s="16">
        <v>30</v>
      </c>
      <c r="AE34" s="16">
        <v>0</v>
      </c>
      <c r="AF34" s="16">
        <v>0</v>
      </c>
      <c r="AG34" s="16">
        <v>0</v>
      </c>
      <c r="AH34" s="16">
        <v>6679</v>
      </c>
      <c r="AI34" s="16">
        <v>4</v>
      </c>
      <c r="AJ34" s="16">
        <v>25</v>
      </c>
      <c r="AK34" s="16">
        <v>2</v>
      </c>
      <c r="AL34" s="16">
        <v>0</v>
      </c>
      <c r="AM34" s="16">
        <v>29</v>
      </c>
      <c r="AN34" s="16">
        <v>0</v>
      </c>
      <c r="AO34" s="16">
        <v>1</v>
      </c>
      <c r="AP34" s="16">
        <v>0</v>
      </c>
      <c r="AQ34" s="16">
        <v>0</v>
      </c>
      <c r="AR34" s="16">
        <v>0</v>
      </c>
      <c r="AS34" s="16">
        <v>72</v>
      </c>
      <c r="AT34" s="16">
        <v>0</v>
      </c>
      <c r="AU34" s="17">
        <v>0</v>
      </c>
      <c r="AV34" s="7">
        <v>11</v>
      </c>
      <c r="AW34" s="7">
        <v>619</v>
      </c>
      <c r="AX34" s="7">
        <v>0</v>
      </c>
      <c r="AY34" s="7">
        <v>73</v>
      </c>
      <c r="AZ34" s="7">
        <v>0</v>
      </c>
      <c r="BA34" s="7">
        <v>0</v>
      </c>
      <c r="BB34" s="7">
        <v>0</v>
      </c>
    </row>
    <row r="35" spans="1:54" ht="15" customHeight="1">
      <c r="A35" s="19" t="s">
        <v>106</v>
      </c>
      <c r="B35" s="20">
        <v>2</v>
      </c>
      <c r="C35" s="20">
        <v>0</v>
      </c>
      <c r="D35" s="20">
        <v>1</v>
      </c>
      <c r="E35" s="20">
        <v>0</v>
      </c>
      <c r="F35" s="20">
        <v>0</v>
      </c>
      <c r="G35" s="20">
        <v>155</v>
      </c>
      <c r="H35" s="20">
        <v>3</v>
      </c>
      <c r="I35" s="20">
        <v>4</v>
      </c>
      <c r="J35" s="23">
        <v>2</v>
      </c>
      <c r="K35" s="20">
        <v>0</v>
      </c>
      <c r="L35" s="20">
        <v>179</v>
      </c>
      <c r="M35" s="20">
        <v>0</v>
      </c>
      <c r="N35" s="20">
        <v>0</v>
      </c>
      <c r="O35" s="20">
        <v>0</v>
      </c>
      <c r="P35" s="20">
        <v>156</v>
      </c>
      <c r="Q35" s="20">
        <v>0</v>
      </c>
      <c r="R35" s="23">
        <v>0</v>
      </c>
      <c r="S35" s="20">
        <v>3</v>
      </c>
      <c r="T35" s="20">
        <v>0</v>
      </c>
      <c r="U35" s="20">
        <v>312</v>
      </c>
      <c r="V35" s="20">
        <v>0</v>
      </c>
      <c r="W35" s="20">
        <v>0</v>
      </c>
      <c r="X35" s="20">
        <v>239</v>
      </c>
      <c r="Y35" s="20">
        <v>0</v>
      </c>
      <c r="Z35" s="20">
        <v>0</v>
      </c>
      <c r="AA35" s="20">
        <v>0</v>
      </c>
      <c r="AB35" s="20">
        <v>353</v>
      </c>
      <c r="AC35" s="20">
        <v>0</v>
      </c>
      <c r="AD35" s="20">
        <v>30</v>
      </c>
      <c r="AE35" s="20">
        <v>0</v>
      </c>
      <c r="AF35" s="20">
        <v>0</v>
      </c>
      <c r="AG35" s="20">
        <v>0</v>
      </c>
      <c r="AH35" s="20">
        <v>201</v>
      </c>
      <c r="AI35" s="20">
        <v>4</v>
      </c>
      <c r="AJ35" s="20">
        <v>0</v>
      </c>
      <c r="AK35" s="20">
        <v>2</v>
      </c>
      <c r="AL35" s="20">
        <v>0</v>
      </c>
      <c r="AM35" s="20">
        <v>19</v>
      </c>
      <c r="AN35" s="20">
        <v>0</v>
      </c>
      <c r="AO35" s="20">
        <v>1</v>
      </c>
      <c r="AP35" s="20">
        <v>0</v>
      </c>
      <c r="AQ35" s="20">
        <v>0</v>
      </c>
      <c r="AR35" s="20">
        <v>0</v>
      </c>
      <c r="AS35" s="20">
        <v>0</v>
      </c>
      <c r="AT35" s="20">
        <v>0</v>
      </c>
      <c r="AU35" s="21">
        <v>0</v>
      </c>
      <c r="AV35" s="4">
        <v>11</v>
      </c>
      <c r="AW35" s="4">
        <v>5</v>
      </c>
      <c r="AX35" s="4">
        <v>0</v>
      </c>
      <c r="AY35" s="4">
        <v>1</v>
      </c>
      <c r="AZ35" s="4">
        <v>0</v>
      </c>
      <c r="BA35" s="4">
        <v>0</v>
      </c>
      <c r="BB35" s="4">
        <v>0</v>
      </c>
    </row>
    <row r="36" spans="1:54" ht="15" customHeight="1">
      <c r="A36" s="19" t="s">
        <v>107</v>
      </c>
      <c r="B36" s="20">
        <v>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3">
        <v>0</v>
      </c>
      <c r="K36" s="20">
        <v>700</v>
      </c>
      <c r="L36" s="20">
        <v>184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3">
        <v>0</v>
      </c>
      <c r="S36" s="20">
        <v>0</v>
      </c>
      <c r="T36" s="20">
        <v>0</v>
      </c>
      <c r="U36" s="20">
        <v>0</v>
      </c>
      <c r="V36" s="20">
        <v>0</v>
      </c>
      <c r="W36" s="20">
        <v>0</v>
      </c>
      <c r="X36" s="20">
        <v>0</v>
      </c>
      <c r="Y36" s="20">
        <v>0</v>
      </c>
      <c r="Z36" s="20">
        <v>0</v>
      </c>
      <c r="AA36" s="20">
        <v>0</v>
      </c>
      <c r="AB36" s="20">
        <v>79</v>
      </c>
      <c r="AC36" s="20">
        <v>0</v>
      </c>
      <c r="AD36" s="20">
        <v>0</v>
      </c>
      <c r="AE36" s="20">
        <v>0</v>
      </c>
      <c r="AF36" s="20">
        <v>0</v>
      </c>
      <c r="AG36" s="20">
        <v>0</v>
      </c>
      <c r="AH36" s="20">
        <v>1431</v>
      </c>
      <c r="AI36" s="20">
        <v>0</v>
      </c>
      <c r="AJ36" s="20">
        <v>0</v>
      </c>
      <c r="AK36" s="20">
        <v>0</v>
      </c>
      <c r="AL36" s="20">
        <v>0</v>
      </c>
      <c r="AM36" s="20">
        <v>0</v>
      </c>
      <c r="AN36" s="20">
        <v>0</v>
      </c>
      <c r="AO36" s="20">
        <v>0</v>
      </c>
      <c r="AP36" s="20">
        <v>0</v>
      </c>
      <c r="AQ36" s="20">
        <v>0</v>
      </c>
      <c r="AR36" s="20">
        <v>0</v>
      </c>
      <c r="AS36" s="20">
        <v>11</v>
      </c>
      <c r="AT36" s="20">
        <v>0</v>
      </c>
      <c r="AU36" s="21">
        <v>0</v>
      </c>
      <c r="AV36" s="4">
        <v>0</v>
      </c>
      <c r="AW36" s="4">
        <v>61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</row>
    <row r="37" spans="1:54" ht="15" customHeight="1">
      <c r="A37" s="19" t="s">
        <v>108</v>
      </c>
      <c r="B37" s="20">
        <v>0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3">
        <v>0</v>
      </c>
      <c r="K37" s="20">
        <v>4635</v>
      </c>
      <c r="L37" s="20">
        <v>918</v>
      </c>
      <c r="M37" s="20">
        <v>0</v>
      </c>
      <c r="N37" s="20">
        <v>0</v>
      </c>
      <c r="O37" s="20">
        <v>0</v>
      </c>
      <c r="P37" s="20">
        <v>5978</v>
      </c>
      <c r="Q37" s="20">
        <v>0</v>
      </c>
      <c r="R37" s="23">
        <v>0</v>
      </c>
      <c r="S37" s="20">
        <v>1</v>
      </c>
      <c r="T37" s="20">
        <v>0</v>
      </c>
      <c r="U37" s="20">
        <v>0</v>
      </c>
      <c r="V37" s="20">
        <v>0</v>
      </c>
      <c r="W37" s="20">
        <v>0</v>
      </c>
      <c r="X37" s="20">
        <v>300</v>
      </c>
      <c r="Y37" s="20">
        <v>7098</v>
      </c>
      <c r="Z37" s="20">
        <v>0</v>
      </c>
      <c r="AA37" s="20">
        <v>0</v>
      </c>
      <c r="AB37" s="20">
        <v>0</v>
      </c>
      <c r="AC37" s="20">
        <v>88</v>
      </c>
      <c r="AD37" s="20">
        <v>0</v>
      </c>
      <c r="AE37" s="20">
        <v>0</v>
      </c>
      <c r="AF37" s="20">
        <v>0</v>
      </c>
      <c r="AG37" s="20">
        <v>0</v>
      </c>
      <c r="AH37" s="20">
        <v>3231</v>
      </c>
      <c r="AI37" s="20">
        <v>0</v>
      </c>
      <c r="AJ37" s="20">
        <v>0</v>
      </c>
      <c r="AK37" s="20">
        <v>0</v>
      </c>
      <c r="AL37" s="20">
        <v>0</v>
      </c>
      <c r="AM37" s="20">
        <v>0</v>
      </c>
      <c r="AN37" s="20">
        <v>0</v>
      </c>
      <c r="AO37" s="20">
        <v>0</v>
      </c>
      <c r="AP37" s="20">
        <v>0</v>
      </c>
      <c r="AQ37" s="20">
        <v>0</v>
      </c>
      <c r="AR37" s="20">
        <v>0</v>
      </c>
      <c r="AS37" s="20">
        <v>0</v>
      </c>
      <c r="AT37" s="20">
        <v>0</v>
      </c>
      <c r="AU37" s="21">
        <v>0</v>
      </c>
      <c r="AV37" s="4">
        <v>0</v>
      </c>
      <c r="AW37" s="4">
        <v>247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</row>
    <row r="38" spans="1:54" ht="15" customHeight="1">
      <c r="A38" s="19" t="s">
        <v>109</v>
      </c>
      <c r="B38" s="20">
        <v>0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18</v>
      </c>
      <c r="I38" s="20">
        <v>0</v>
      </c>
      <c r="J38" s="23">
        <v>0</v>
      </c>
      <c r="K38" s="20">
        <v>1892</v>
      </c>
      <c r="L38" s="20">
        <v>2637</v>
      </c>
      <c r="M38" s="20">
        <v>0</v>
      </c>
      <c r="N38" s="20">
        <v>0</v>
      </c>
      <c r="O38" s="20">
        <v>28</v>
      </c>
      <c r="P38" s="20">
        <v>214</v>
      </c>
      <c r="Q38" s="20">
        <v>0</v>
      </c>
      <c r="R38" s="23">
        <v>0</v>
      </c>
      <c r="S38" s="20">
        <v>1</v>
      </c>
      <c r="T38" s="20">
        <v>0</v>
      </c>
      <c r="U38" s="20">
        <v>26</v>
      </c>
      <c r="V38" s="20">
        <v>0</v>
      </c>
      <c r="W38" s="20">
        <v>0</v>
      </c>
      <c r="X38" s="20">
        <v>30</v>
      </c>
      <c r="Y38" s="20">
        <v>0</v>
      </c>
      <c r="Z38" s="20">
        <v>15</v>
      </c>
      <c r="AA38" s="20">
        <v>0</v>
      </c>
      <c r="AB38" s="20">
        <v>0</v>
      </c>
      <c r="AC38" s="20">
        <v>17</v>
      </c>
      <c r="AD38" s="20">
        <v>0</v>
      </c>
      <c r="AE38" s="20">
        <v>0</v>
      </c>
      <c r="AF38" s="20">
        <v>0</v>
      </c>
      <c r="AG38" s="20">
        <v>0</v>
      </c>
      <c r="AH38" s="20">
        <v>1816</v>
      </c>
      <c r="AI38" s="20">
        <v>0</v>
      </c>
      <c r="AJ38" s="20">
        <v>25</v>
      </c>
      <c r="AK38" s="20">
        <v>0</v>
      </c>
      <c r="AL38" s="20">
        <v>0</v>
      </c>
      <c r="AM38" s="20">
        <v>10</v>
      </c>
      <c r="AN38" s="20">
        <v>0</v>
      </c>
      <c r="AO38" s="20">
        <v>0</v>
      </c>
      <c r="AP38" s="20">
        <v>0</v>
      </c>
      <c r="AQ38" s="20">
        <v>0</v>
      </c>
      <c r="AR38" s="20">
        <v>0</v>
      </c>
      <c r="AS38" s="20">
        <v>61</v>
      </c>
      <c r="AT38" s="20">
        <v>0</v>
      </c>
      <c r="AU38" s="21">
        <v>0</v>
      </c>
      <c r="AV38" s="4">
        <v>0</v>
      </c>
      <c r="AW38" s="4">
        <v>306</v>
      </c>
      <c r="AX38" s="4">
        <v>0</v>
      </c>
      <c r="AY38" s="4">
        <v>72</v>
      </c>
      <c r="AZ38" s="4">
        <v>0</v>
      </c>
      <c r="BA38" s="4">
        <v>0</v>
      </c>
      <c r="BB38" s="4">
        <v>0</v>
      </c>
    </row>
    <row r="39" spans="1:54" ht="15" customHeight="1">
      <c r="A39" s="19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1"/>
    </row>
    <row r="40" spans="1:54" s="7" customFormat="1" ht="15" customHeight="1">
      <c r="A40" s="24" t="s">
        <v>110</v>
      </c>
      <c r="B40" s="25">
        <v>82</v>
      </c>
      <c r="C40" s="25">
        <v>18</v>
      </c>
      <c r="D40" s="25">
        <v>1036</v>
      </c>
      <c r="E40" s="25">
        <v>487</v>
      </c>
      <c r="F40" s="25">
        <v>30</v>
      </c>
      <c r="G40" s="25">
        <v>3220</v>
      </c>
      <c r="H40" s="25">
        <v>664</v>
      </c>
      <c r="I40" s="25">
        <v>545</v>
      </c>
      <c r="J40" s="25">
        <v>1344</v>
      </c>
      <c r="K40" s="25">
        <v>11613</v>
      </c>
      <c r="L40" s="25">
        <v>9051</v>
      </c>
      <c r="M40" s="25">
        <v>110</v>
      </c>
      <c r="N40" s="25">
        <v>144</v>
      </c>
      <c r="O40" s="25">
        <v>2805</v>
      </c>
      <c r="P40" s="25">
        <v>7293</v>
      </c>
      <c r="Q40" s="25">
        <v>746</v>
      </c>
      <c r="R40" s="25">
        <v>255</v>
      </c>
      <c r="S40" s="25">
        <v>424</v>
      </c>
      <c r="T40" s="25">
        <v>123</v>
      </c>
      <c r="U40" s="25">
        <v>3563</v>
      </c>
      <c r="V40" s="25">
        <v>2</v>
      </c>
      <c r="W40" s="25">
        <v>17</v>
      </c>
      <c r="X40" s="25">
        <v>4234</v>
      </c>
      <c r="Y40" s="25">
        <v>7395</v>
      </c>
      <c r="Z40" s="25">
        <v>67</v>
      </c>
      <c r="AA40" s="25">
        <v>49</v>
      </c>
      <c r="AB40" s="25">
        <v>4930</v>
      </c>
      <c r="AC40" s="25">
        <v>210</v>
      </c>
      <c r="AD40" s="25">
        <v>4111</v>
      </c>
      <c r="AE40" s="25">
        <v>3278</v>
      </c>
      <c r="AF40" s="25">
        <v>27</v>
      </c>
      <c r="AG40" s="25">
        <v>0</v>
      </c>
      <c r="AH40" s="25">
        <v>16401</v>
      </c>
      <c r="AI40" s="25">
        <v>96</v>
      </c>
      <c r="AJ40" s="25">
        <v>148</v>
      </c>
      <c r="AK40" s="25">
        <v>59</v>
      </c>
      <c r="AL40" s="25">
        <v>308</v>
      </c>
      <c r="AM40" s="25">
        <v>2385</v>
      </c>
      <c r="AN40" s="25">
        <v>176</v>
      </c>
      <c r="AO40" s="25">
        <v>87</v>
      </c>
      <c r="AP40" s="25">
        <v>153</v>
      </c>
      <c r="AQ40" s="25">
        <v>177</v>
      </c>
      <c r="AR40" s="25">
        <v>82</v>
      </c>
      <c r="AS40" s="25">
        <v>584</v>
      </c>
      <c r="AT40" s="25">
        <v>38</v>
      </c>
      <c r="AU40" s="26">
        <v>127</v>
      </c>
      <c r="AV40" s="7">
        <v>37</v>
      </c>
      <c r="AW40" s="7">
        <v>3478</v>
      </c>
      <c r="AX40" s="7">
        <v>39</v>
      </c>
      <c r="AY40" s="7">
        <v>189</v>
      </c>
      <c r="AZ40" s="7">
        <v>1965</v>
      </c>
      <c r="BA40" s="7">
        <v>19</v>
      </c>
      <c r="BB40" s="7">
        <v>303</v>
      </c>
    </row>
    <row r="41" spans="1:54" ht="15" customHeight="1"/>
    <row r="42" spans="1:54" ht="15" customHeight="1">
      <c r="A42" s="4" t="s">
        <v>117</v>
      </c>
    </row>
    <row r="43" spans="1:54" ht="15" customHeight="1"/>
    <row r="48" spans="1:54">
      <c r="B48" s="6"/>
    </row>
    <row r="60" spans="2:47">
      <c r="B60" s="6"/>
      <c r="C60" s="6"/>
      <c r="D60" s="6"/>
      <c r="E60" s="6"/>
      <c r="F60" s="6"/>
      <c r="G60" s="6"/>
      <c r="H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</row>
    <row r="61" spans="2:47">
      <c r="B61" s="6"/>
      <c r="C61" s="6"/>
      <c r="D61" s="6"/>
      <c r="E61" s="6"/>
      <c r="F61" s="6"/>
      <c r="G61" s="6"/>
      <c r="H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</row>
    <row r="62" spans="2:47">
      <c r="B62" s="6"/>
      <c r="C62" s="6"/>
      <c r="D62" s="6"/>
      <c r="E62" s="6"/>
      <c r="F62" s="6"/>
      <c r="G62" s="6"/>
      <c r="H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</row>
    <row r="63" spans="2:47">
      <c r="B63" s="6"/>
      <c r="C63" s="6"/>
      <c r="D63" s="6"/>
      <c r="E63" s="6"/>
      <c r="F63" s="6"/>
      <c r="G63" s="6"/>
      <c r="H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</row>
    <row r="64" spans="2:47">
      <c r="B64" s="6"/>
      <c r="C64" s="6"/>
      <c r="D64" s="6"/>
      <c r="E64" s="6"/>
      <c r="F64" s="6"/>
      <c r="G64" s="6"/>
      <c r="H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</row>
    <row r="67" spans="2:47">
      <c r="B67" s="6"/>
      <c r="C67" s="6"/>
      <c r="D67" s="6"/>
      <c r="E67" s="6"/>
      <c r="F67" s="6"/>
      <c r="G67" s="6"/>
      <c r="H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</row>
    <row r="68" spans="2:47">
      <c r="B68" s="6"/>
      <c r="C68" s="6"/>
      <c r="D68" s="6"/>
      <c r="E68" s="6"/>
      <c r="F68" s="6"/>
      <c r="G68" s="6"/>
      <c r="H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</row>
    <row r="71" spans="2:47">
      <c r="B71" s="6"/>
      <c r="C71" s="6"/>
      <c r="D71" s="6"/>
      <c r="E71" s="6"/>
      <c r="F71" s="6"/>
      <c r="G71" s="6"/>
      <c r="H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</row>
    <row r="72" spans="2:47">
      <c r="B72" s="6"/>
      <c r="C72" s="6"/>
      <c r="D72" s="6"/>
      <c r="E72" s="6"/>
      <c r="F72" s="6"/>
      <c r="G72" s="6"/>
      <c r="H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</row>
    <row r="73" spans="2:47">
      <c r="B73" s="6"/>
      <c r="C73" s="6"/>
      <c r="D73" s="6"/>
      <c r="E73" s="6"/>
      <c r="F73" s="6"/>
      <c r="G73" s="6"/>
      <c r="H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</row>
    <row r="74" spans="2:47">
      <c r="B74" s="6"/>
      <c r="C74" s="6"/>
      <c r="D74" s="6"/>
      <c r="E74" s="6"/>
      <c r="F74" s="6"/>
      <c r="G74" s="6"/>
      <c r="H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</row>
    <row r="75" spans="2:47">
      <c r="B75" s="6"/>
      <c r="C75" s="6"/>
      <c r="D75" s="6"/>
      <c r="E75" s="6"/>
      <c r="F75" s="6"/>
      <c r="G75" s="6"/>
      <c r="H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</row>
    <row r="76" spans="2:47">
      <c r="B76" s="6"/>
      <c r="C76" s="6"/>
      <c r="D76" s="6"/>
      <c r="E76" s="6"/>
      <c r="F76" s="6"/>
      <c r="G76" s="6"/>
      <c r="H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</row>
    <row r="77" spans="2:47">
      <c r="B77" s="6"/>
      <c r="C77" s="6"/>
      <c r="D77" s="6"/>
      <c r="E77" s="6"/>
      <c r="F77" s="6"/>
      <c r="G77" s="6"/>
      <c r="H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</row>
    <row r="80" spans="2:47">
      <c r="B80" s="6"/>
      <c r="C80" s="6"/>
      <c r="D80" s="6"/>
      <c r="E80" s="6"/>
      <c r="F80" s="6"/>
      <c r="G80" s="6"/>
      <c r="H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</row>
    <row r="81" spans="2:47">
      <c r="B81" s="6"/>
      <c r="C81" s="6"/>
      <c r="D81" s="6"/>
      <c r="E81" s="6"/>
      <c r="F81" s="6"/>
      <c r="G81" s="6"/>
      <c r="H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</row>
    <row r="82" spans="2:47">
      <c r="B82" s="6"/>
      <c r="C82" s="6"/>
      <c r="D82" s="6"/>
      <c r="E82" s="6"/>
      <c r="F82" s="6"/>
      <c r="G82" s="6"/>
      <c r="H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</row>
    <row r="83" spans="2:47">
      <c r="B83" s="6"/>
      <c r="C83" s="6"/>
      <c r="D83" s="6"/>
      <c r="E83" s="6"/>
      <c r="F83" s="6"/>
      <c r="G83" s="6"/>
      <c r="H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</row>
    <row r="84" spans="2:47">
      <c r="B84" s="6"/>
      <c r="C84" s="6"/>
      <c r="D84" s="6"/>
      <c r="E84" s="6"/>
      <c r="F84" s="6"/>
      <c r="G84" s="6"/>
      <c r="H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</row>
  </sheetData>
  <printOptions horizontalCentered="1" verticalCentered="1"/>
  <pageMargins left="0.56000000000000005" right="0.85" top="0.35" bottom="0.55000000000000004" header="0.51181102362204722" footer="0.51181102362204722"/>
  <pageSetup paperSize="9" scale="63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84"/>
  <sheetViews>
    <sheetView showGridLines="0" topLeftCell="A4" workbookViewId="0">
      <selection activeCell="A30" sqref="A30"/>
    </sheetView>
  </sheetViews>
  <sheetFormatPr defaultColWidth="4.7109375" defaultRowHeight="15" customHeight="1"/>
  <cols>
    <col min="1" max="1" width="24" style="4" customWidth="1"/>
    <col min="2" max="35" width="9.42578125" style="4" customWidth="1"/>
    <col min="36" max="36" width="11.7109375" style="4" customWidth="1"/>
    <col min="37" max="47" width="9.42578125" style="4" customWidth="1"/>
    <col min="48" max="16384" width="4.7109375" style="4"/>
  </cols>
  <sheetData>
    <row r="1" spans="1:47" ht="15" customHeight="1">
      <c r="A1" s="7" t="s">
        <v>81</v>
      </c>
    </row>
    <row r="2" spans="1:47" ht="15" customHeight="1">
      <c r="A2" s="7"/>
    </row>
    <row r="3" spans="1:47" ht="15" customHeight="1">
      <c r="A3" s="8" t="s">
        <v>182</v>
      </c>
    </row>
    <row r="4" spans="1:47" ht="15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</row>
    <row r="5" spans="1:47" ht="30" customHeight="1">
      <c r="A5" s="9"/>
      <c r="B5" s="10" t="s">
        <v>18</v>
      </c>
      <c r="C5" s="10" t="s">
        <v>82</v>
      </c>
      <c r="D5" s="10" t="s">
        <v>159</v>
      </c>
      <c r="E5" s="10" t="s">
        <v>19</v>
      </c>
      <c r="F5" s="10" t="s">
        <v>0</v>
      </c>
      <c r="G5" s="10" t="s">
        <v>26</v>
      </c>
      <c r="H5" s="10" t="s">
        <v>1</v>
      </c>
      <c r="I5" s="10" t="s">
        <v>11</v>
      </c>
      <c r="J5" s="10" t="s">
        <v>12</v>
      </c>
      <c r="K5" s="10" t="s">
        <v>13</v>
      </c>
      <c r="L5" s="10" t="s">
        <v>40</v>
      </c>
      <c r="M5" s="10" t="s">
        <v>61</v>
      </c>
      <c r="N5" s="10" t="s">
        <v>27</v>
      </c>
      <c r="O5" s="10" t="s">
        <v>2</v>
      </c>
      <c r="P5" s="10" t="s">
        <v>7</v>
      </c>
      <c r="Q5" s="10" t="s">
        <v>14</v>
      </c>
      <c r="R5" s="10" t="s">
        <v>62</v>
      </c>
      <c r="S5" s="10" t="s">
        <v>24</v>
      </c>
      <c r="T5" s="10" t="s">
        <v>41</v>
      </c>
      <c r="U5" s="10" t="s">
        <v>3</v>
      </c>
      <c r="V5" s="10" t="s">
        <v>83</v>
      </c>
      <c r="W5" s="10" t="s">
        <v>4</v>
      </c>
      <c r="X5" s="10" t="s">
        <v>15</v>
      </c>
      <c r="Y5" s="10" t="s">
        <v>64</v>
      </c>
      <c r="Z5" s="10" t="s">
        <v>5</v>
      </c>
      <c r="AA5" s="10" t="s">
        <v>65</v>
      </c>
      <c r="AB5" s="10" t="s">
        <v>16</v>
      </c>
      <c r="AC5" s="10" t="s">
        <v>84</v>
      </c>
      <c r="AD5" s="10" t="s">
        <v>8</v>
      </c>
      <c r="AE5" s="10" t="s">
        <v>169</v>
      </c>
      <c r="AF5" s="10" t="s">
        <v>66</v>
      </c>
      <c r="AG5" s="10" t="s">
        <v>21</v>
      </c>
      <c r="AH5" s="10" t="s">
        <v>22</v>
      </c>
      <c r="AI5" s="10" t="s">
        <v>9</v>
      </c>
      <c r="AJ5" s="10" t="s">
        <v>177</v>
      </c>
      <c r="AK5" s="10" t="s">
        <v>23</v>
      </c>
      <c r="AL5" s="10" t="s">
        <v>112</v>
      </c>
      <c r="AM5" s="10" t="s">
        <v>170</v>
      </c>
      <c r="AN5" s="10" t="s">
        <v>171</v>
      </c>
      <c r="AO5" s="10" t="s">
        <v>157</v>
      </c>
      <c r="AP5" s="10" t="s">
        <v>85</v>
      </c>
      <c r="AQ5" s="10" t="s">
        <v>25</v>
      </c>
      <c r="AR5" s="10" t="s">
        <v>180</v>
      </c>
      <c r="AS5" s="10" t="s">
        <v>181</v>
      </c>
      <c r="AT5" s="10" t="s">
        <v>17</v>
      </c>
      <c r="AU5" s="11" t="s">
        <v>178</v>
      </c>
    </row>
    <row r="6" spans="1:47" ht="15" customHeight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4"/>
    </row>
    <row r="7" spans="1:47" s="18" customFormat="1" ht="15" customHeight="1">
      <c r="A7" s="15" t="s">
        <v>87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7"/>
    </row>
    <row r="8" spans="1:47" ht="15" customHeight="1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1"/>
    </row>
    <row r="9" spans="1:47" s="7" customFormat="1" ht="15" customHeight="1">
      <c r="A9" s="15" t="s">
        <v>236</v>
      </c>
      <c r="B9" s="16">
        <v>75</v>
      </c>
      <c r="C9" s="16">
        <v>954</v>
      </c>
      <c r="D9" s="16">
        <v>545</v>
      </c>
      <c r="E9" s="16">
        <v>36</v>
      </c>
      <c r="F9" s="16">
        <v>3482</v>
      </c>
      <c r="G9" s="16">
        <v>572</v>
      </c>
      <c r="H9" s="16">
        <v>569</v>
      </c>
      <c r="I9" s="16">
        <v>1193</v>
      </c>
      <c r="J9" s="16">
        <v>20</v>
      </c>
      <c r="K9" s="16">
        <v>4260</v>
      </c>
      <c r="L9" s="16">
        <v>5457</v>
      </c>
      <c r="M9" s="16">
        <v>96</v>
      </c>
      <c r="N9" s="16">
        <v>146</v>
      </c>
      <c r="O9" s="16">
        <v>2872</v>
      </c>
      <c r="P9" s="16">
        <v>1166</v>
      </c>
      <c r="Q9" s="16">
        <v>640</v>
      </c>
      <c r="R9" s="16">
        <v>152</v>
      </c>
      <c r="S9" s="16">
        <v>315</v>
      </c>
      <c r="T9" s="16">
        <v>129</v>
      </c>
      <c r="U9" s="16">
        <v>3313</v>
      </c>
      <c r="V9" s="16">
        <v>17</v>
      </c>
      <c r="W9" s="16">
        <v>4024</v>
      </c>
      <c r="X9" s="16">
        <v>275</v>
      </c>
      <c r="Y9" s="16">
        <v>47</v>
      </c>
      <c r="Z9" s="16">
        <v>4798</v>
      </c>
      <c r="AA9" s="16">
        <v>74</v>
      </c>
      <c r="AB9" s="16">
        <v>4002</v>
      </c>
      <c r="AC9" s="16">
        <v>3196</v>
      </c>
      <c r="AD9" s="16">
        <v>10050</v>
      </c>
      <c r="AE9" s="16">
        <v>78</v>
      </c>
      <c r="AF9" s="16">
        <v>130</v>
      </c>
      <c r="AG9" s="16">
        <v>58</v>
      </c>
      <c r="AH9" s="16">
        <v>361</v>
      </c>
      <c r="AI9" s="16">
        <v>2399</v>
      </c>
      <c r="AJ9" s="16">
        <v>91</v>
      </c>
      <c r="AK9" s="16">
        <v>90</v>
      </c>
      <c r="AL9" s="16">
        <v>153</v>
      </c>
      <c r="AM9" s="16">
        <v>62</v>
      </c>
      <c r="AN9" s="16">
        <v>373</v>
      </c>
      <c r="AO9" s="16">
        <v>36</v>
      </c>
      <c r="AP9" s="16">
        <v>26</v>
      </c>
      <c r="AQ9" s="16">
        <v>2985</v>
      </c>
      <c r="AR9" s="16">
        <v>39</v>
      </c>
      <c r="AS9" s="16">
        <v>158</v>
      </c>
      <c r="AT9" s="16">
        <v>1784</v>
      </c>
      <c r="AU9" s="17">
        <v>13</v>
      </c>
    </row>
    <row r="10" spans="1:47" ht="15" customHeight="1">
      <c r="A10" s="19" t="s">
        <v>88</v>
      </c>
      <c r="B10" s="20">
        <v>30</v>
      </c>
      <c r="C10" s="20">
        <v>583</v>
      </c>
      <c r="D10" s="20">
        <v>260</v>
      </c>
      <c r="E10" s="20">
        <v>5</v>
      </c>
      <c r="F10" s="20">
        <v>2089</v>
      </c>
      <c r="G10" s="20">
        <v>267</v>
      </c>
      <c r="H10" s="20">
        <v>347</v>
      </c>
      <c r="I10" s="20">
        <v>672</v>
      </c>
      <c r="J10" s="20">
        <v>0</v>
      </c>
      <c r="K10" s="20">
        <v>2763</v>
      </c>
      <c r="L10" s="20">
        <v>4154</v>
      </c>
      <c r="M10" s="20">
        <v>2</v>
      </c>
      <c r="N10" s="20">
        <v>72</v>
      </c>
      <c r="O10" s="20">
        <v>1803</v>
      </c>
      <c r="P10" s="20">
        <v>398</v>
      </c>
      <c r="Q10" s="20">
        <v>386</v>
      </c>
      <c r="R10" s="20">
        <v>112</v>
      </c>
      <c r="S10" s="20">
        <v>232</v>
      </c>
      <c r="T10" s="20">
        <v>40</v>
      </c>
      <c r="U10" s="20">
        <v>2228</v>
      </c>
      <c r="V10" s="20">
        <v>12</v>
      </c>
      <c r="W10" s="20">
        <v>1986</v>
      </c>
      <c r="X10" s="20">
        <v>11</v>
      </c>
      <c r="Y10" s="20">
        <v>18</v>
      </c>
      <c r="Z10" s="20">
        <v>3104</v>
      </c>
      <c r="AA10" s="20">
        <v>35</v>
      </c>
      <c r="AB10" s="20">
        <v>2658</v>
      </c>
      <c r="AC10" s="20">
        <v>2857</v>
      </c>
      <c r="AD10" s="20">
        <v>8045</v>
      </c>
      <c r="AE10" s="20">
        <v>6</v>
      </c>
      <c r="AF10" s="20">
        <v>51</v>
      </c>
      <c r="AG10" s="20">
        <v>23</v>
      </c>
      <c r="AH10" s="20">
        <v>136</v>
      </c>
      <c r="AI10" s="20">
        <v>1465</v>
      </c>
      <c r="AJ10" s="20">
        <v>12</v>
      </c>
      <c r="AK10" s="20">
        <v>27</v>
      </c>
      <c r="AL10" s="20">
        <v>39</v>
      </c>
      <c r="AM10" s="20">
        <v>11</v>
      </c>
      <c r="AN10" s="20">
        <v>173</v>
      </c>
      <c r="AO10" s="20">
        <v>7</v>
      </c>
      <c r="AP10" s="20">
        <v>0</v>
      </c>
      <c r="AQ10" s="20">
        <v>1842</v>
      </c>
      <c r="AR10" s="20">
        <v>0</v>
      </c>
      <c r="AS10" s="20">
        <v>0</v>
      </c>
      <c r="AT10" s="20">
        <v>1182</v>
      </c>
      <c r="AU10" s="21">
        <v>7</v>
      </c>
    </row>
    <row r="11" spans="1:47" ht="15" customHeight="1">
      <c r="A11" s="19" t="s">
        <v>89</v>
      </c>
      <c r="B11" s="20">
        <v>45</v>
      </c>
      <c r="C11" s="20">
        <v>371</v>
      </c>
      <c r="D11" s="20">
        <v>285</v>
      </c>
      <c r="E11" s="20">
        <v>31</v>
      </c>
      <c r="F11" s="20">
        <v>1393</v>
      </c>
      <c r="G11" s="20">
        <v>305</v>
      </c>
      <c r="H11" s="20">
        <v>222</v>
      </c>
      <c r="I11" s="20">
        <v>521</v>
      </c>
      <c r="J11" s="20">
        <v>20</v>
      </c>
      <c r="K11" s="20">
        <v>1497</v>
      </c>
      <c r="L11" s="20">
        <v>1303</v>
      </c>
      <c r="M11" s="20">
        <v>94</v>
      </c>
      <c r="N11" s="20">
        <v>74</v>
      </c>
      <c r="O11" s="20">
        <v>1069</v>
      </c>
      <c r="P11" s="20">
        <v>768</v>
      </c>
      <c r="Q11" s="20">
        <v>254</v>
      </c>
      <c r="R11" s="20">
        <v>40</v>
      </c>
      <c r="S11" s="20">
        <v>83</v>
      </c>
      <c r="T11" s="20">
        <v>89</v>
      </c>
      <c r="U11" s="20">
        <v>1085</v>
      </c>
      <c r="V11" s="20">
        <v>5</v>
      </c>
      <c r="W11" s="20">
        <v>2038</v>
      </c>
      <c r="X11" s="20">
        <v>264</v>
      </c>
      <c r="Y11" s="20">
        <v>29</v>
      </c>
      <c r="Z11" s="20">
        <v>1694</v>
      </c>
      <c r="AA11" s="20">
        <v>39</v>
      </c>
      <c r="AB11" s="20">
        <v>1344</v>
      </c>
      <c r="AC11" s="20">
        <v>339</v>
      </c>
      <c r="AD11" s="20">
        <v>2005</v>
      </c>
      <c r="AE11" s="20">
        <v>72</v>
      </c>
      <c r="AF11" s="20">
        <v>79</v>
      </c>
      <c r="AG11" s="20">
        <v>35</v>
      </c>
      <c r="AH11" s="20">
        <v>225</v>
      </c>
      <c r="AI11" s="20">
        <v>934</v>
      </c>
      <c r="AJ11" s="20">
        <v>79</v>
      </c>
      <c r="AK11" s="20">
        <v>63</v>
      </c>
      <c r="AL11" s="20">
        <v>114</v>
      </c>
      <c r="AM11" s="20">
        <v>51</v>
      </c>
      <c r="AN11" s="20">
        <v>200</v>
      </c>
      <c r="AO11" s="20">
        <v>29</v>
      </c>
      <c r="AP11" s="20">
        <v>26</v>
      </c>
      <c r="AQ11" s="20">
        <v>1143</v>
      </c>
      <c r="AR11" s="20">
        <v>39</v>
      </c>
      <c r="AS11" s="20">
        <v>158</v>
      </c>
      <c r="AT11" s="20">
        <v>602</v>
      </c>
      <c r="AU11" s="21">
        <v>6</v>
      </c>
    </row>
    <row r="12" spans="1:47" ht="15" customHeight="1">
      <c r="A12" s="19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1"/>
    </row>
    <row r="13" spans="1:47" s="7" customFormat="1" ht="15" customHeight="1">
      <c r="A13" s="15" t="s">
        <v>237</v>
      </c>
      <c r="B13" s="16">
        <v>75</v>
      </c>
      <c r="C13" s="16">
        <v>954</v>
      </c>
      <c r="D13" s="16">
        <v>545</v>
      </c>
      <c r="E13" s="16">
        <v>36</v>
      </c>
      <c r="F13" s="16">
        <v>3482</v>
      </c>
      <c r="G13" s="16">
        <v>572</v>
      </c>
      <c r="H13" s="16">
        <v>569</v>
      </c>
      <c r="I13" s="16">
        <v>1193</v>
      </c>
      <c r="J13" s="22" t="s">
        <v>67</v>
      </c>
      <c r="K13" s="16">
        <v>4260</v>
      </c>
      <c r="L13" s="16">
        <v>5457</v>
      </c>
      <c r="M13" s="16">
        <v>96</v>
      </c>
      <c r="N13" s="16">
        <v>146</v>
      </c>
      <c r="O13" s="16">
        <v>2872</v>
      </c>
      <c r="P13" s="16">
        <v>1166</v>
      </c>
      <c r="Q13" s="16">
        <v>640</v>
      </c>
      <c r="R13" s="16">
        <v>152</v>
      </c>
      <c r="S13" s="16">
        <v>315</v>
      </c>
      <c r="T13" s="16">
        <v>129</v>
      </c>
      <c r="U13" s="16">
        <v>3313</v>
      </c>
      <c r="V13" s="16">
        <v>17</v>
      </c>
      <c r="W13" s="16">
        <v>4024</v>
      </c>
      <c r="X13" s="16">
        <v>275</v>
      </c>
      <c r="Y13" s="16">
        <v>47</v>
      </c>
      <c r="Z13" s="16">
        <v>4798</v>
      </c>
      <c r="AA13" s="16">
        <v>74</v>
      </c>
      <c r="AB13" s="16">
        <v>4002</v>
      </c>
      <c r="AC13" s="16">
        <v>3196</v>
      </c>
      <c r="AD13" s="16">
        <v>10050</v>
      </c>
      <c r="AE13" s="16">
        <v>78</v>
      </c>
      <c r="AF13" s="16">
        <v>130</v>
      </c>
      <c r="AG13" s="16">
        <v>58</v>
      </c>
      <c r="AH13" s="16">
        <v>361</v>
      </c>
      <c r="AI13" s="16">
        <v>2399</v>
      </c>
      <c r="AJ13" s="16">
        <v>91</v>
      </c>
      <c r="AK13" s="16">
        <v>90</v>
      </c>
      <c r="AL13" s="16">
        <v>153</v>
      </c>
      <c r="AM13" s="16">
        <v>62</v>
      </c>
      <c r="AN13" s="16">
        <v>373</v>
      </c>
      <c r="AO13" s="16">
        <v>36</v>
      </c>
      <c r="AP13" s="16">
        <v>26</v>
      </c>
      <c r="AQ13" s="16">
        <v>2985</v>
      </c>
      <c r="AR13" s="16">
        <v>39</v>
      </c>
      <c r="AS13" s="16">
        <v>158</v>
      </c>
      <c r="AT13" s="16">
        <v>1784</v>
      </c>
      <c r="AU13" s="17">
        <v>13</v>
      </c>
    </row>
    <row r="14" spans="1:47" ht="15" customHeight="1">
      <c r="A14" s="19" t="s">
        <v>90</v>
      </c>
      <c r="B14" s="20">
        <v>3</v>
      </c>
      <c r="C14" s="20">
        <v>96</v>
      </c>
      <c r="D14" s="20">
        <v>33</v>
      </c>
      <c r="E14" s="20">
        <v>0</v>
      </c>
      <c r="F14" s="20">
        <v>80</v>
      </c>
      <c r="G14" s="20">
        <v>56</v>
      </c>
      <c r="H14" s="20">
        <v>9</v>
      </c>
      <c r="I14" s="20">
        <v>60</v>
      </c>
      <c r="J14" s="23" t="s">
        <v>67</v>
      </c>
      <c r="K14" s="20">
        <v>203</v>
      </c>
      <c r="L14" s="20">
        <v>307</v>
      </c>
      <c r="M14" s="20">
        <v>2</v>
      </c>
      <c r="N14" s="20">
        <v>6</v>
      </c>
      <c r="O14" s="20">
        <v>54</v>
      </c>
      <c r="P14" s="20">
        <v>30</v>
      </c>
      <c r="Q14" s="20">
        <v>58</v>
      </c>
      <c r="R14" s="20">
        <v>8</v>
      </c>
      <c r="S14" s="20">
        <v>22</v>
      </c>
      <c r="T14" s="20">
        <v>0</v>
      </c>
      <c r="U14" s="20">
        <v>96</v>
      </c>
      <c r="V14" s="20">
        <v>1</v>
      </c>
      <c r="W14" s="20">
        <v>58</v>
      </c>
      <c r="X14" s="20">
        <v>16</v>
      </c>
      <c r="Y14" s="20">
        <v>12</v>
      </c>
      <c r="Z14" s="20">
        <v>2</v>
      </c>
      <c r="AA14" s="20">
        <v>8</v>
      </c>
      <c r="AB14" s="20">
        <v>32</v>
      </c>
      <c r="AC14" s="20">
        <v>176</v>
      </c>
      <c r="AD14" s="20">
        <v>362</v>
      </c>
      <c r="AE14" s="20">
        <v>7</v>
      </c>
      <c r="AF14" s="20">
        <v>2</v>
      </c>
      <c r="AG14" s="20">
        <v>3</v>
      </c>
      <c r="AH14" s="20">
        <v>6</v>
      </c>
      <c r="AI14" s="20">
        <v>65</v>
      </c>
      <c r="AJ14" s="20">
        <v>15</v>
      </c>
      <c r="AK14" s="20">
        <v>5</v>
      </c>
      <c r="AL14" s="20">
        <v>20</v>
      </c>
      <c r="AM14" s="20">
        <v>12</v>
      </c>
      <c r="AN14" s="20">
        <v>61</v>
      </c>
      <c r="AO14" s="20">
        <v>1</v>
      </c>
      <c r="AP14" s="20">
        <v>1</v>
      </c>
      <c r="AQ14" s="20">
        <v>49</v>
      </c>
      <c r="AR14" s="20">
        <v>7</v>
      </c>
      <c r="AS14" s="20">
        <v>5</v>
      </c>
      <c r="AT14" s="20">
        <v>93</v>
      </c>
      <c r="AU14" s="21">
        <v>3</v>
      </c>
    </row>
    <row r="15" spans="1:47" ht="15" customHeight="1">
      <c r="A15" s="19" t="s">
        <v>91</v>
      </c>
      <c r="B15" s="20">
        <v>29</v>
      </c>
      <c r="C15" s="20">
        <v>244</v>
      </c>
      <c r="D15" s="20">
        <v>182</v>
      </c>
      <c r="E15" s="20">
        <v>3</v>
      </c>
      <c r="F15" s="20">
        <v>157</v>
      </c>
      <c r="G15" s="20">
        <v>106</v>
      </c>
      <c r="H15" s="20">
        <v>41</v>
      </c>
      <c r="I15" s="20">
        <v>336</v>
      </c>
      <c r="J15" s="23" t="s">
        <v>67</v>
      </c>
      <c r="K15" s="20">
        <v>1154</v>
      </c>
      <c r="L15" s="20">
        <v>833</v>
      </c>
      <c r="M15" s="20">
        <v>18</v>
      </c>
      <c r="N15" s="20">
        <v>42</v>
      </c>
      <c r="O15" s="20">
        <v>235</v>
      </c>
      <c r="P15" s="20">
        <v>286</v>
      </c>
      <c r="Q15" s="20">
        <v>145</v>
      </c>
      <c r="R15" s="20">
        <v>36</v>
      </c>
      <c r="S15" s="20">
        <v>81</v>
      </c>
      <c r="T15" s="20">
        <v>46</v>
      </c>
      <c r="U15" s="20">
        <v>554</v>
      </c>
      <c r="V15" s="20">
        <v>1</v>
      </c>
      <c r="W15" s="20">
        <v>320</v>
      </c>
      <c r="X15" s="20">
        <v>82</v>
      </c>
      <c r="Y15" s="20">
        <v>12</v>
      </c>
      <c r="Z15" s="20">
        <v>78</v>
      </c>
      <c r="AA15" s="20">
        <v>22</v>
      </c>
      <c r="AB15" s="20">
        <v>471</v>
      </c>
      <c r="AC15" s="20">
        <v>848</v>
      </c>
      <c r="AD15" s="20">
        <v>1668</v>
      </c>
      <c r="AE15" s="20">
        <v>18</v>
      </c>
      <c r="AF15" s="20">
        <v>36</v>
      </c>
      <c r="AG15" s="20">
        <v>16</v>
      </c>
      <c r="AH15" s="20">
        <v>53</v>
      </c>
      <c r="AI15" s="20">
        <v>310</v>
      </c>
      <c r="AJ15" s="20">
        <v>34</v>
      </c>
      <c r="AK15" s="20">
        <v>20</v>
      </c>
      <c r="AL15" s="20">
        <v>46</v>
      </c>
      <c r="AM15" s="20">
        <v>17</v>
      </c>
      <c r="AN15" s="20">
        <v>147</v>
      </c>
      <c r="AO15" s="20">
        <v>7</v>
      </c>
      <c r="AP15" s="20">
        <v>7</v>
      </c>
      <c r="AQ15" s="20">
        <v>281</v>
      </c>
      <c r="AR15" s="20">
        <v>16</v>
      </c>
      <c r="AS15" s="20">
        <v>29</v>
      </c>
      <c r="AT15" s="20">
        <v>287</v>
      </c>
      <c r="AU15" s="21">
        <v>6</v>
      </c>
    </row>
    <row r="16" spans="1:47" ht="15" customHeight="1">
      <c r="A16" s="19" t="s">
        <v>92</v>
      </c>
      <c r="B16" s="20">
        <v>20</v>
      </c>
      <c r="C16" s="20">
        <v>165</v>
      </c>
      <c r="D16" s="20">
        <v>168</v>
      </c>
      <c r="E16" s="20">
        <v>1</v>
      </c>
      <c r="F16" s="20">
        <v>88</v>
      </c>
      <c r="G16" s="20">
        <v>129</v>
      </c>
      <c r="H16" s="20">
        <v>69</v>
      </c>
      <c r="I16" s="20">
        <v>322</v>
      </c>
      <c r="J16" s="23" t="s">
        <v>67</v>
      </c>
      <c r="K16" s="20">
        <v>1529</v>
      </c>
      <c r="L16" s="20">
        <v>698</v>
      </c>
      <c r="M16" s="20">
        <v>39</v>
      </c>
      <c r="N16" s="20">
        <v>32</v>
      </c>
      <c r="O16" s="20">
        <v>218</v>
      </c>
      <c r="P16" s="20">
        <v>181</v>
      </c>
      <c r="Q16" s="20">
        <v>152</v>
      </c>
      <c r="R16" s="20">
        <v>64</v>
      </c>
      <c r="S16" s="20">
        <v>92</v>
      </c>
      <c r="T16" s="20">
        <v>36</v>
      </c>
      <c r="U16" s="20">
        <v>361</v>
      </c>
      <c r="V16" s="20">
        <v>6</v>
      </c>
      <c r="W16" s="20">
        <v>575</v>
      </c>
      <c r="X16" s="20">
        <v>90</v>
      </c>
      <c r="Y16" s="20">
        <v>7</v>
      </c>
      <c r="Z16" s="20">
        <v>116</v>
      </c>
      <c r="AA16" s="20">
        <v>28</v>
      </c>
      <c r="AB16" s="20">
        <v>505</v>
      </c>
      <c r="AC16" s="20">
        <v>907</v>
      </c>
      <c r="AD16" s="20">
        <v>1130</v>
      </c>
      <c r="AE16" s="20">
        <v>18</v>
      </c>
      <c r="AF16" s="20">
        <v>44</v>
      </c>
      <c r="AG16" s="20">
        <v>29</v>
      </c>
      <c r="AH16" s="20">
        <v>114</v>
      </c>
      <c r="AI16" s="20">
        <v>232</v>
      </c>
      <c r="AJ16" s="20">
        <v>22</v>
      </c>
      <c r="AK16" s="20">
        <v>24</v>
      </c>
      <c r="AL16" s="20">
        <v>36</v>
      </c>
      <c r="AM16" s="20">
        <v>18</v>
      </c>
      <c r="AN16" s="20">
        <v>87</v>
      </c>
      <c r="AO16" s="20">
        <v>11</v>
      </c>
      <c r="AP16" s="20">
        <v>7</v>
      </c>
      <c r="AQ16" s="20">
        <v>230</v>
      </c>
      <c r="AR16" s="20">
        <v>8</v>
      </c>
      <c r="AS16" s="20">
        <v>55</v>
      </c>
      <c r="AT16" s="20">
        <v>246</v>
      </c>
      <c r="AU16" s="21">
        <v>1</v>
      </c>
    </row>
    <row r="17" spans="1:47" ht="15" customHeight="1">
      <c r="A17" s="19" t="s">
        <v>93</v>
      </c>
      <c r="B17" s="20">
        <v>11</v>
      </c>
      <c r="C17" s="20">
        <v>210</v>
      </c>
      <c r="D17" s="20">
        <v>78</v>
      </c>
      <c r="E17" s="20">
        <v>4</v>
      </c>
      <c r="F17" s="20">
        <v>440</v>
      </c>
      <c r="G17" s="20">
        <v>134</v>
      </c>
      <c r="H17" s="20">
        <v>162</v>
      </c>
      <c r="I17" s="20">
        <v>211</v>
      </c>
      <c r="J17" s="23" t="s">
        <v>67</v>
      </c>
      <c r="K17" s="20">
        <v>745</v>
      </c>
      <c r="L17" s="20">
        <v>540</v>
      </c>
      <c r="M17" s="20">
        <v>14</v>
      </c>
      <c r="N17" s="20">
        <v>26</v>
      </c>
      <c r="O17" s="20">
        <v>407</v>
      </c>
      <c r="P17" s="20">
        <v>123</v>
      </c>
      <c r="Q17" s="20">
        <v>99</v>
      </c>
      <c r="R17" s="20">
        <v>23</v>
      </c>
      <c r="S17" s="20">
        <v>50</v>
      </c>
      <c r="T17" s="20">
        <v>15</v>
      </c>
      <c r="U17" s="20">
        <v>264</v>
      </c>
      <c r="V17" s="20">
        <v>3</v>
      </c>
      <c r="W17" s="20">
        <v>635</v>
      </c>
      <c r="X17" s="20">
        <v>43</v>
      </c>
      <c r="Y17" s="20">
        <v>9</v>
      </c>
      <c r="Z17" s="20">
        <v>624</v>
      </c>
      <c r="AA17" s="20">
        <v>12</v>
      </c>
      <c r="AB17" s="20">
        <v>619</v>
      </c>
      <c r="AC17" s="20">
        <v>602</v>
      </c>
      <c r="AD17" s="20">
        <v>1551</v>
      </c>
      <c r="AE17" s="20">
        <v>15</v>
      </c>
      <c r="AF17" s="20">
        <v>27</v>
      </c>
      <c r="AG17" s="20">
        <v>7</v>
      </c>
      <c r="AH17" s="20">
        <v>72</v>
      </c>
      <c r="AI17" s="20">
        <v>384</v>
      </c>
      <c r="AJ17" s="20">
        <v>12</v>
      </c>
      <c r="AK17" s="20">
        <v>20</v>
      </c>
      <c r="AL17" s="20">
        <v>22</v>
      </c>
      <c r="AM17" s="20">
        <v>9</v>
      </c>
      <c r="AN17" s="20">
        <v>47</v>
      </c>
      <c r="AO17" s="20">
        <v>6</v>
      </c>
      <c r="AP17" s="20">
        <v>4</v>
      </c>
      <c r="AQ17" s="20">
        <v>278</v>
      </c>
      <c r="AR17" s="20">
        <v>2</v>
      </c>
      <c r="AS17" s="20">
        <v>23</v>
      </c>
      <c r="AT17" s="20">
        <v>322</v>
      </c>
      <c r="AU17" s="21">
        <v>0</v>
      </c>
    </row>
    <row r="18" spans="1:47" ht="15" customHeight="1">
      <c r="A18" s="19" t="s">
        <v>94</v>
      </c>
      <c r="B18" s="20">
        <v>8</v>
      </c>
      <c r="C18" s="20">
        <v>126</v>
      </c>
      <c r="D18" s="20">
        <v>46</v>
      </c>
      <c r="E18" s="20">
        <v>11</v>
      </c>
      <c r="F18" s="20">
        <v>535</v>
      </c>
      <c r="G18" s="20">
        <v>65</v>
      </c>
      <c r="H18" s="20">
        <v>140</v>
      </c>
      <c r="I18" s="20">
        <v>120</v>
      </c>
      <c r="J18" s="23" t="s">
        <v>67</v>
      </c>
      <c r="K18" s="20">
        <v>289</v>
      </c>
      <c r="L18" s="20">
        <v>727</v>
      </c>
      <c r="M18" s="20">
        <v>11</v>
      </c>
      <c r="N18" s="20">
        <v>13</v>
      </c>
      <c r="O18" s="20">
        <v>458</v>
      </c>
      <c r="P18" s="20">
        <v>130</v>
      </c>
      <c r="Q18" s="20">
        <v>78</v>
      </c>
      <c r="R18" s="20">
        <v>12</v>
      </c>
      <c r="S18" s="20">
        <v>31</v>
      </c>
      <c r="T18" s="20">
        <v>16</v>
      </c>
      <c r="U18" s="20">
        <v>370</v>
      </c>
      <c r="V18" s="20">
        <v>1</v>
      </c>
      <c r="W18" s="20">
        <v>616</v>
      </c>
      <c r="X18" s="20">
        <v>18</v>
      </c>
      <c r="Y18" s="20">
        <v>1</v>
      </c>
      <c r="Z18" s="20">
        <v>853</v>
      </c>
      <c r="AA18" s="20">
        <v>1</v>
      </c>
      <c r="AB18" s="20">
        <v>627</v>
      </c>
      <c r="AC18" s="20">
        <v>270</v>
      </c>
      <c r="AD18" s="20">
        <v>1743</v>
      </c>
      <c r="AE18" s="20">
        <v>15</v>
      </c>
      <c r="AF18" s="20">
        <v>10</v>
      </c>
      <c r="AG18" s="20">
        <v>3</v>
      </c>
      <c r="AH18" s="20">
        <v>43</v>
      </c>
      <c r="AI18" s="20">
        <v>431</v>
      </c>
      <c r="AJ18" s="20">
        <v>3</v>
      </c>
      <c r="AK18" s="20">
        <v>9</v>
      </c>
      <c r="AL18" s="20">
        <v>9</v>
      </c>
      <c r="AM18" s="20">
        <v>2</v>
      </c>
      <c r="AN18" s="20">
        <v>15</v>
      </c>
      <c r="AO18" s="20">
        <v>4</v>
      </c>
      <c r="AP18" s="20">
        <v>3</v>
      </c>
      <c r="AQ18" s="20">
        <v>430</v>
      </c>
      <c r="AR18" s="20">
        <v>4</v>
      </c>
      <c r="AS18" s="20">
        <v>16</v>
      </c>
      <c r="AT18" s="20">
        <v>299</v>
      </c>
      <c r="AU18" s="21">
        <v>3</v>
      </c>
    </row>
    <row r="19" spans="1:47" ht="15" customHeight="1">
      <c r="A19" s="19" t="s">
        <v>95</v>
      </c>
      <c r="B19" s="20">
        <v>4</v>
      </c>
      <c r="C19" s="20">
        <v>105</v>
      </c>
      <c r="D19" s="20">
        <v>35</v>
      </c>
      <c r="E19" s="20">
        <v>15</v>
      </c>
      <c r="F19" s="20">
        <v>1743</v>
      </c>
      <c r="G19" s="20">
        <v>37</v>
      </c>
      <c r="H19" s="20">
        <v>133</v>
      </c>
      <c r="I19" s="20">
        <v>138</v>
      </c>
      <c r="J19" s="23" t="s">
        <v>67</v>
      </c>
      <c r="K19" s="20">
        <v>295</v>
      </c>
      <c r="L19" s="20">
        <v>1945</v>
      </c>
      <c r="M19" s="20">
        <v>10</v>
      </c>
      <c r="N19" s="20">
        <v>22</v>
      </c>
      <c r="O19" s="20">
        <v>1233</v>
      </c>
      <c r="P19" s="20">
        <v>327</v>
      </c>
      <c r="Q19" s="20">
        <v>102</v>
      </c>
      <c r="R19" s="20">
        <v>8</v>
      </c>
      <c r="S19" s="20">
        <v>39</v>
      </c>
      <c r="T19" s="20">
        <v>15</v>
      </c>
      <c r="U19" s="20">
        <v>1392</v>
      </c>
      <c r="V19" s="20">
        <v>5</v>
      </c>
      <c r="W19" s="20">
        <v>1555</v>
      </c>
      <c r="X19" s="20">
        <v>22</v>
      </c>
      <c r="Y19" s="20">
        <v>6</v>
      </c>
      <c r="Z19" s="20">
        <v>2487</v>
      </c>
      <c r="AA19" s="20">
        <v>3</v>
      </c>
      <c r="AB19" s="20">
        <v>1353</v>
      </c>
      <c r="AC19" s="20">
        <v>260</v>
      </c>
      <c r="AD19" s="20">
        <v>3158</v>
      </c>
      <c r="AE19" s="20">
        <v>5</v>
      </c>
      <c r="AF19" s="20">
        <v>10</v>
      </c>
      <c r="AG19" s="20">
        <v>0</v>
      </c>
      <c r="AH19" s="20">
        <v>64</v>
      </c>
      <c r="AI19" s="20">
        <v>856</v>
      </c>
      <c r="AJ19" s="20">
        <v>5</v>
      </c>
      <c r="AK19" s="20">
        <v>9</v>
      </c>
      <c r="AL19" s="20">
        <v>10</v>
      </c>
      <c r="AM19" s="20">
        <v>4</v>
      </c>
      <c r="AN19" s="20">
        <v>13</v>
      </c>
      <c r="AO19" s="20">
        <v>5</v>
      </c>
      <c r="AP19" s="20">
        <v>4</v>
      </c>
      <c r="AQ19" s="20">
        <v>1381</v>
      </c>
      <c r="AR19" s="20">
        <v>2</v>
      </c>
      <c r="AS19" s="20">
        <v>14</v>
      </c>
      <c r="AT19" s="20">
        <v>478</v>
      </c>
      <c r="AU19" s="21">
        <v>0</v>
      </c>
    </row>
    <row r="20" spans="1:47" ht="15" customHeight="1">
      <c r="A20" s="19" t="s">
        <v>96</v>
      </c>
      <c r="B20" s="20">
        <v>0</v>
      </c>
      <c r="C20" s="20">
        <v>8</v>
      </c>
      <c r="D20" s="20">
        <v>3</v>
      </c>
      <c r="E20" s="20">
        <v>2</v>
      </c>
      <c r="F20" s="20">
        <v>439</v>
      </c>
      <c r="G20" s="20">
        <v>45</v>
      </c>
      <c r="H20" s="20">
        <v>15</v>
      </c>
      <c r="I20" s="20">
        <v>6</v>
      </c>
      <c r="J20" s="23" t="s">
        <v>67</v>
      </c>
      <c r="K20" s="20">
        <v>45</v>
      </c>
      <c r="L20" s="20">
        <v>407</v>
      </c>
      <c r="M20" s="20">
        <v>2</v>
      </c>
      <c r="N20" s="20">
        <v>5</v>
      </c>
      <c r="O20" s="20">
        <v>267</v>
      </c>
      <c r="P20" s="20">
        <v>89</v>
      </c>
      <c r="Q20" s="20">
        <v>6</v>
      </c>
      <c r="R20" s="20">
        <v>1</v>
      </c>
      <c r="S20" s="20">
        <v>0</v>
      </c>
      <c r="T20" s="20">
        <v>1</v>
      </c>
      <c r="U20" s="20">
        <v>276</v>
      </c>
      <c r="V20" s="20">
        <v>0</v>
      </c>
      <c r="W20" s="20">
        <v>265</v>
      </c>
      <c r="X20" s="20">
        <v>4</v>
      </c>
      <c r="Y20" s="20">
        <v>0</v>
      </c>
      <c r="Z20" s="20">
        <v>638</v>
      </c>
      <c r="AA20" s="20">
        <v>0</v>
      </c>
      <c r="AB20" s="20">
        <v>395</v>
      </c>
      <c r="AC20" s="20">
        <v>133</v>
      </c>
      <c r="AD20" s="20">
        <v>438</v>
      </c>
      <c r="AE20" s="20">
        <v>0</v>
      </c>
      <c r="AF20" s="20">
        <v>1</v>
      </c>
      <c r="AG20" s="20">
        <v>0</v>
      </c>
      <c r="AH20" s="20">
        <v>9</v>
      </c>
      <c r="AI20" s="20">
        <v>121</v>
      </c>
      <c r="AJ20" s="20">
        <v>0</v>
      </c>
      <c r="AK20" s="20">
        <v>3</v>
      </c>
      <c r="AL20" s="20">
        <v>10</v>
      </c>
      <c r="AM20" s="20">
        <v>0</v>
      </c>
      <c r="AN20" s="20">
        <v>3</v>
      </c>
      <c r="AO20" s="20">
        <v>2</v>
      </c>
      <c r="AP20" s="20">
        <v>0</v>
      </c>
      <c r="AQ20" s="20">
        <v>336</v>
      </c>
      <c r="AR20" s="20">
        <v>0</v>
      </c>
      <c r="AS20" s="20">
        <v>16</v>
      </c>
      <c r="AT20" s="20">
        <v>59</v>
      </c>
      <c r="AU20" s="21">
        <v>0</v>
      </c>
    </row>
    <row r="21" spans="1:47" ht="15" customHeight="1">
      <c r="A21" s="19"/>
      <c r="B21" s="20"/>
      <c r="C21" s="20"/>
      <c r="D21" s="20"/>
      <c r="E21" s="20"/>
      <c r="F21" s="20"/>
      <c r="G21" s="20"/>
      <c r="H21" s="20"/>
      <c r="I21" s="20"/>
      <c r="J21" s="23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1"/>
    </row>
    <row r="22" spans="1:47" s="7" customFormat="1" ht="15" customHeight="1">
      <c r="A22" s="15" t="s">
        <v>238</v>
      </c>
      <c r="B22" s="16">
        <v>75</v>
      </c>
      <c r="C22" s="16">
        <v>954</v>
      </c>
      <c r="D22" s="16">
        <v>545</v>
      </c>
      <c r="E22" s="16">
        <v>36</v>
      </c>
      <c r="F22" s="16">
        <v>3482</v>
      </c>
      <c r="G22" s="16">
        <v>572</v>
      </c>
      <c r="H22" s="16">
        <v>569</v>
      </c>
      <c r="I22" s="16">
        <v>1193</v>
      </c>
      <c r="J22" s="22" t="s">
        <v>67</v>
      </c>
      <c r="K22" s="16">
        <v>4260</v>
      </c>
      <c r="L22" s="16">
        <v>5457</v>
      </c>
      <c r="M22" s="16">
        <v>96</v>
      </c>
      <c r="N22" s="16">
        <v>146</v>
      </c>
      <c r="O22" s="16">
        <v>2872</v>
      </c>
      <c r="P22" s="16">
        <v>1166</v>
      </c>
      <c r="Q22" s="16">
        <v>640</v>
      </c>
      <c r="R22" s="16">
        <v>152</v>
      </c>
      <c r="S22" s="16">
        <v>315</v>
      </c>
      <c r="T22" s="16">
        <v>129</v>
      </c>
      <c r="U22" s="16">
        <v>3313</v>
      </c>
      <c r="V22" s="16">
        <v>17</v>
      </c>
      <c r="W22" s="16">
        <v>4024</v>
      </c>
      <c r="X22" s="16">
        <v>275</v>
      </c>
      <c r="Y22" s="16">
        <v>47</v>
      </c>
      <c r="Z22" s="16">
        <v>4798</v>
      </c>
      <c r="AA22" s="16">
        <v>74</v>
      </c>
      <c r="AB22" s="16">
        <v>4002</v>
      </c>
      <c r="AC22" s="16">
        <v>3196</v>
      </c>
      <c r="AD22" s="16">
        <v>10050</v>
      </c>
      <c r="AE22" s="16">
        <v>78</v>
      </c>
      <c r="AF22" s="16">
        <v>130</v>
      </c>
      <c r="AG22" s="16">
        <v>58</v>
      </c>
      <c r="AH22" s="16">
        <v>361</v>
      </c>
      <c r="AI22" s="16">
        <v>2399</v>
      </c>
      <c r="AJ22" s="16">
        <v>91</v>
      </c>
      <c r="AK22" s="16">
        <v>90</v>
      </c>
      <c r="AL22" s="16">
        <v>153</v>
      </c>
      <c r="AM22" s="16">
        <v>62</v>
      </c>
      <c r="AN22" s="16">
        <v>373</v>
      </c>
      <c r="AO22" s="16">
        <v>36</v>
      </c>
      <c r="AP22" s="16">
        <v>26</v>
      </c>
      <c r="AQ22" s="16">
        <v>2985</v>
      </c>
      <c r="AR22" s="16">
        <v>39</v>
      </c>
      <c r="AS22" s="16">
        <v>158</v>
      </c>
      <c r="AT22" s="16">
        <v>1784</v>
      </c>
      <c r="AU22" s="17">
        <v>13</v>
      </c>
    </row>
    <row r="23" spans="1:47" ht="15" customHeight="1">
      <c r="A23" s="19" t="s">
        <v>97</v>
      </c>
      <c r="B23" s="20">
        <v>9</v>
      </c>
      <c r="C23" s="20">
        <v>63</v>
      </c>
      <c r="D23" s="20">
        <v>30</v>
      </c>
      <c r="E23" s="20">
        <v>0</v>
      </c>
      <c r="F23" s="20">
        <v>93</v>
      </c>
      <c r="G23" s="20">
        <v>40</v>
      </c>
      <c r="H23" s="20">
        <v>1</v>
      </c>
      <c r="I23" s="20">
        <v>89</v>
      </c>
      <c r="J23" s="23" t="s">
        <v>67</v>
      </c>
      <c r="K23" s="20">
        <v>76</v>
      </c>
      <c r="L23" s="20">
        <v>284</v>
      </c>
      <c r="M23" s="20">
        <v>16</v>
      </c>
      <c r="N23" s="20">
        <v>2</v>
      </c>
      <c r="O23" s="20">
        <v>46</v>
      </c>
      <c r="P23" s="20">
        <v>79</v>
      </c>
      <c r="Q23" s="20">
        <v>47</v>
      </c>
      <c r="R23" s="20">
        <v>17</v>
      </c>
      <c r="S23" s="20">
        <v>7</v>
      </c>
      <c r="T23" s="20">
        <v>12</v>
      </c>
      <c r="U23" s="20">
        <v>94</v>
      </c>
      <c r="V23" s="20">
        <v>0</v>
      </c>
      <c r="W23" s="20">
        <v>20</v>
      </c>
      <c r="X23" s="20">
        <v>17</v>
      </c>
      <c r="Y23" s="20">
        <v>15</v>
      </c>
      <c r="Z23" s="20">
        <v>10</v>
      </c>
      <c r="AA23" s="20">
        <v>18</v>
      </c>
      <c r="AB23" s="20">
        <v>64</v>
      </c>
      <c r="AC23" s="20">
        <v>164</v>
      </c>
      <c r="AD23" s="20">
        <v>431</v>
      </c>
      <c r="AE23" s="20">
        <v>10</v>
      </c>
      <c r="AF23" s="20">
        <v>3</v>
      </c>
      <c r="AG23" s="20">
        <v>8</v>
      </c>
      <c r="AH23" s="20">
        <v>1</v>
      </c>
      <c r="AI23" s="20">
        <v>7</v>
      </c>
      <c r="AJ23" s="20">
        <v>11</v>
      </c>
      <c r="AK23" s="20">
        <v>12</v>
      </c>
      <c r="AL23" s="20">
        <v>43</v>
      </c>
      <c r="AM23" s="20">
        <v>21</v>
      </c>
      <c r="AN23" s="20">
        <v>196</v>
      </c>
      <c r="AO23" s="20">
        <v>3</v>
      </c>
      <c r="AP23" s="20">
        <v>5</v>
      </c>
      <c r="AQ23" s="20">
        <v>100</v>
      </c>
      <c r="AR23" s="20">
        <v>13</v>
      </c>
      <c r="AS23" s="20">
        <v>14</v>
      </c>
      <c r="AT23" s="20">
        <v>53</v>
      </c>
      <c r="AU23" s="21">
        <v>2</v>
      </c>
    </row>
    <row r="24" spans="1:47" ht="15" customHeight="1">
      <c r="A24" s="19" t="s">
        <v>98</v>
      </c>
      <c r="B24" s="20">
        <v>40</v>
      </c>
      <c r="C24" s="20">
        <v>396</v>
      </c>
      <c r="D24" s="20">
        <v>285</v>
      </c>
      <c r="E24" s="20">
        <v>1</v>
      </c>
      <c r="F24" s="20">
        <v>213</v>
      </c>
      <c r="G24" s="20">
        <v>230</v>
      </c>
      <c r="H24" s="20">
        <v>43</v>
      </c>
      <c r="I24" s="20">
        <v>237</v>
      </c>
      <c r="J24" s="23" t="s">
        <v>67</v>
      </c>
      <c r="K24" s="20">
        <v>1155</v>
      </c>
      <c r="L24" s="20">
        <v>786</v>
      </c>
      <c r="M24" s="20">
        <v>30</v>
      </c>
      <c r="N24" s="20">
        <v>76</v>
      </c>
      <c r="O24" s="20">
        <v>393</v>
      </c>
      <c r="P24" s="20">
        <v>414</v>
      </c>
      <c r="Q24" s="20">
        <v>146</v>
      </c>
      <c r="R24" s="20">
        <v>38</v>
      </c>
      <c r="S24" s="20">
        <v>178</v>
      </c>
      <c r="T24" s="20">
        <v>72</v>
      </c>
      <c r="U24" s="20">
        <v>882</v>
      </c>
      <c r="V24" s="20">
        <v>8</v>
      </c>
      <c r="W24" s="20">
        <v>516</v>
      </c>
      <c r="X24" s="20">
        <v>115</v>
      </c>
      <c r="Y24" s="20">
        <v>16</v>
      </c>
      <c r="Z24" s="20">
        <v>109</v>
      </c>
      <c r="AA24" s="20">
        <v>42</v>
      </c>
      <c r="AB24" s="20">
        <v>729</v>
      </c>
      <c r="AC24" s="20">
        <v>1208</v>
      </c>
      <c r="AD24" s="20">
        <v>1532</v>
      </c>
      <c r="AE24" s="20">
        <v>18</v>
      </c>
      <c r="AF24" s="20">
        <v>57</v>
      </c>
      <c r="AG24" s="20">
        <v>26</v>
      </c>
      <c r="AH24" s="20">
        <v>71</v>
      </c>
      <c r="AI24" s="20">
        <v>546</v>
      </c>
      <c r="AJ24" s="20">
        <v>46</v>
      </c>
      <c r="AK24" s="20">
        <v>34</v>
      </c>
      <c r="AL24" s="20">
        <v>102</v>
      </c>
      <c r="AM24" s="20">
        <v>28</v>
      </c>
      <c r="AN24" s="20">
        <v>162</v>
      </c>
      <c r="AO24" s="20">
        <v>12</v>
      </c>
      <c r="AP24" s="20">
        <v>21</v>
      </c>
      <c r="AQ24" s="20">
        <v>337</v>
      </c>
      <c r="AR24" s="20">
        <v>19</v>
      </c>
      <c r="AS24" s="20">
        <v>89</v>
      </c>
      <c r="AT24" s="20">
        <v>388</v>
      </c>
      <c r="AU24" s="21">
        <v>11</v>
      </c>
    </row>
    <row r="25" spans="1:47" ht="15" customHeight="1">
      <c r="A25" s="19" t="s">
        <v>99</v>
      </c>
      <c r="B25" s="20">
        <v>26</v>
      </c>
      <c r="C25" s="20">
        <v>229</v>
      </c>
      <c r="D25" s="20">
        <v>214</v>
      </c>
      <c r="E25" s="20">
        <v>5</v>
      </c>
      <c r="F25" s="20">
        <v>43</v>
      </c>
      <c r="G25" s="20">
        <v>154</v>
      </c>
      <c r="H25" s="20">
        <v>75</v>
      </c>
      <c r="I25" s="20">
        <v>488</v>
      </c>
      <c r="J25" s="23" t="s">
        <v>67</v>
      </c>
      <c r="K25" s="20">
        <v>2049</v>
      </c>
      <c r="L25" s="20">
        <v>913</v>
      </c>
      <c r="M25" s="20">
        <v>43</v>
      </c>
      <c r="N25" s="20">
        <v>30</v>
      </c>
      <c r="O25" s="20">
        <v>140</v>
      </c>
      <c r="P25" s="20">
        <v>161</v>
      </c>
      <c r="Q25" s="20">
        <v>208</v>
      </c>
      <c r="R25" s="20">
        <v>76</v>
      </c>
      <c r="S25" s="20">
        <v>42</v>
      </c>
      <c r="T25" s="20">
        <v>41</v>
      </c>
      <c r="U25" s="20">
        <v>164</v>
      </c>
      <c r="V25" s="20">
        <v>6</v>
      </c>
      <c r="W25" s="20">
        <v>516</v>
      </c>
      <c r="X25" s="20">
        <v>109</v>
      </c>
      <c r="Y25" s="20">
        <v>16</v>
      </c>
      <c r="Z25" s="20">
        <v>122</v>
      </c>
      <c r="AA25" s="20">
        <v>14</v>
      </c>
      <c r="AB25" s="20">
        <v>751</v>
      </c>
      <c r="AC25" s="20">
        <v>1075</v>
      </c>
      <c r="AD25" s="20">
        <v>1344</v>
      </c>
      <c r="AE25" s="20">
        <v>37</v>
      </c>
      <c r="AF25" s="20">
        <v>56</v>
      </c>
      <c r="AG25" s="20">
        <v>24</v>
      </c>
      <c r="AH25" s="20">
        <v>139</v>
      </c>
      <c r="AI25" s="20">
        <v>108</v>
      </c>
      <c r="AJ25" s="20">
        <v>19</v>
      </c>
      <c r="AK25" s="20">
        <v>35</v>
      </c>
      <c r="AL25" s="20">
        <v>8</v>
      </c>
      <c r="AM25" s="20">
        <v>13</v>
      </c>
      <c r="AN25" s="20">
        <v>15</v>
      </c>
      <c r="AO25" s="20">
        <v>15</v>
      </c>
      <c r="AP25" s="20">
        <v>0</v>
      </c>
      <c r="AQ25" s="20">
        <v>202</v>
      </c>
      <c r="AR25" s="20">
        <v>5</v>
      </c>
      <c r="AS25" s="20">
        <v>29</v>
      </c>
      <c r="AT25" s="20">
        <v>269</v>
      </c>
      <c r="AU25" s="21">
        <v>0</v>
      </c>
    </row>
    <row r="26" spans="1:47" ht="15" customHeight="1">
      <c r="A26" s="19" t="s">
        <v>100</v>
      </c>
      <c r="B26" s="20">
        <v>0</v>
      </c>
      <c r="C26" s="20">
        <v>123</v>
      </c>
      <c r="D26" s="20">
        <v>16</v>
      </c>
      <c r="E26" s="20">
        <v>5</v>
      </c>
      <c r="F26" s="20">
        <v>621</v>
      </c>
      <c r="G26" s="20">
        <v>76</v>
      </c>
      <c r="H26" s="20">
        <v>134</v>
      </c>
      <c r="I26" s="20">
        <v>179</v>
      </c>
      <c r="J26" s="23" t="s">
        <v>67</v>
      </c>
      <c r="K26" s="20">
        <v>415</v>
      </c>
      <c r="L26" s="20">
        <v>289</v>
      </c>
      <c r="M26" s="20">
        <v>7</v>
      </c>
      <c r="N26" s="20">
        <v>12</v>
      </c>
      <c r="O26" s="20">
        <v>458</v>
      </c>
      <c r="P26" s="20">
        <v>97</v>
      </c>
      <c r="Q26" s="20">
        <v>81</v>
      </c>
      <c r="R26" s="20">
        <v>10</v>
      </c>
      <c r="S26" s="20">
        <v>37</v>
      </c>
      <c r="T26" s="20">
        <v>4</v>
      </c>
      <c r="U26" s="20">
        <v>197</v>
      </c>
      <c r="V26" s="20">
        <v>1</v>
      </c>
      <c r="W26" s="20">
        <v>587</v>
      </c>
      <c r="X26" s="20">
        <v>34</v>
      </c>
      <c r="Y26" s="20">
        <v>0</v>
      </c>
      <c r="Z26" s="20">
        <v>954</v>
      </c>
      <c r="AA26" s="20">
        <v>0</v>
      </c>
      <c r="AB26" s="20">
        <v>333</v>
      </c>
      <c r="AC26" s="20">
        <v>571</v>
      </c>
      <c r="AD26" s="20">
        <v>2452</v>
      </c>
      <c r="AE26" s="20">
        <v>13</v>
      </c>
      <c r="AF26" s="20">
        <v>6</v>
      </c>
      <c r="AG26" s="20">
        <v>0</v>
      </c>
      <c r="AH26" s="20">
        <v>55</v>
      </c>
      <c r="AI26" s="20">
        <v>658</v>
      </c>
      <c r="AJ26" s="20">
        <v>7</v>
      </c>
      <c r="AK26" s="20">
        <v>8</v>
      </c>
      <c r="AL26" s="20">
        <v>0</v>
      </c>
      <c r="AM26" s="20">
        <v>0</v>
      </c>
      <c r="AN26" s="20">
        <v>0</v>
      </c>
      <c r="AO26" s="20">
        <v>6</v>
      </c>
      <c r="AP26" s="20">
        <v>0</v>
      </c>
      <c r="AQ26" s="20">
        <v>160</v>
      </c>
      <c r="AR26" s="20">
        <v>2</v>
      </c>
      <c r="AS26" s="20">
        <v>7</v>
      </c>
      <c r="AT26" s="20">
        <v>354</v>
      </c>
      <c r="AU26" s="21">
        <v>0</v>
      </c>
    </row>
    <row r="27" spans="1:47" ht="15" customHeight="1">
      <c r="A27" s="19" t="s">
        <v>101</v>
      </c>
      <c r="B27" s="20">
        <v>0</v>
      </c>
      <c r="C27" s="20">
        <v>143</v>
      </c>
      <c r="D27" s="20">
        <v>0</v>
      </c>
      <c r="E27" s="20">
        <v>25</v>
      </c>
      <c r="F27" s="20">
        <v>2512</v>
      </c>
      <c r="G27" s="20">
        <v>72</v>
      </c>
      <c r="H27" s="20">
        <v>316</v>
      </c>
      <c r="I27" s="20">
        <v>200</v>
      </c>
      <c r="J27" s="23" t="s">
        <v>67</v>
      </c>
      <c r="K27" s="20">
        <v>565</v>
      </c>
      <c r="L27" s="20">
        <v>3185</v>
      </c>
      <c r="M27" s="20">
        <v>0</v>
      </c>
      <c r="N27" s="20">
        <v>26</v>
      </c>
      <c r="O27" s="20">
        <v>1835</v>
      </c>
      <c r="P27" s="20">
        <v>415</v>
      </c>
      <c r="Q27" s="20">
        <v>158</v>
      </c>
      <c r="R27" s="20">
        <v>11</v>
      </c>
      <c r="S27" s="20">
        <v>51</v>
      </c>
      <c r="T27" s="20">
        <v>0</v>
      </c>
      <c r="U27" s="20">
        <v>1976</v>
      </c>
      <c r="V27" s="20">
        <v>2</v>
      </c>
      <c r="W27" s="20">
        <v>2385</v>
      </c>
      <c r="X27" s="20">
        <v>0</v>
      </c>
      <c r="Y27" s="20">
        <v>0</v>
      </c>
      <c r="Z27" s="20">
        <v>3603</v>
      </c>
      <c r="AA27" s="20">
        <v>0</v>
      </c>
      <c r="AB27" s="20">
        <v>2125</v>
      </c>
      <c r="AC27" s="20">
        <v>178</v>
      </c>
      <c r="AD27" s="20">
        <v>4291</v>
      </c>
      <c r="AE27" s="20">
        <v>0</v>
      </c>
      <c r="AF27" s="20">
        <v>8</v>
      </c>
      <c r="AG27" s="20">
        <v>0</v>
      </c>
      <c r="AH27" s="20">
        <v>95</v>
      </c>
      <c r="AI27" s="20">
        <v>1080</v>
      </c>
      <c r="AJ27" s="20">
        <v>8</v>
      </c>
      <c r="AK27" s="20">
        <v>1</v>
      </c>
      <c r="AL27" s="20">
        <v>0</v>
      </c>
      <c r="AM27" s="20">
        <v>0</v>
      </c>
      <c r="AN27" s="20">
        <v>0</v>
      </c>
      <c r="AO27" s="20">
        <v>0</v>
      </c>
      <c r="AP27" s="20">
        <v>0</v>
      </c>
      <c r="AQ27" s="20">
        <v>2186</v>
      </c>
      <c r="AR27" s="20">
        <v>0</v>
      </c>
      <c r="AS27" s="20">
        <v>19</v>
      </c>
      <c r="AT27" s="20">
        <v>720</v>
      </c>
      <c r="AU27" s="21">
        <v>0</v>
      </c>
    </row>
    <row r="28" spans="1:47" ht="15" customHeight="1">
      <c r="A28" s="19"/>
      <c r="B28" s="20"/>
      <c r="C28" s="20"/>
      <c r="D28" s="20"/>
      <c r="E28" s="20"/>
      <c r="F28" s="20"/>
      <c r="G28" s="20"/>
      <c r="H28" s="20"/>
      <c r="I28" s="20"/>
      <c r="J28" s="23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1"/>
    </row>
    <row r="29" spans="1:47" s="7" customFormat="1" ht="15" customHeight="1">
      <c r="A29" s="15" t="s">
        <v>239</v>
      </c>
      <c r="B29" s="16">
        <v>75</v>
      </c>
      <c r="C29" s="16">
        <v>954</v>
      </c>
      <c r="D29" s="16">
        <v>545</v>
      </c>
      <c r="E29" s="16">
        <v>36</v>
      </c>
      <c r="F29" s="16">
        <v>3482</v>
      </c>
      <c r="G29" s="16">
        <v>572</v>
      </c>
      <c r="H29" s="16">
        <v>569</v>
      </c>
      <c r="I29" s="16">
        <v>1193</v>
      </c>
      <c r="J29" s="22" t="s">
        <v>67</v>
      </c>
      <c r="K29" s="16">
        <v>4260</v>
      </c>
      <c r="L29" s="16">
        <v>5457</v>
      </c>
      <c r="M29" s="16">
        <v>96</v>
      </c>
      <c r="N29" s="16">
        <v>146</v>
      </c>
      <c r="O29" s="16">
        <v>2872</v>
      </c>
      <c r="P29" s="16">
        <v>1166</v>
      </c>
      <c r="Q29" s="16">
        <v>640</v>
      </c>
      <c r="R29" s="16">
        <v>152</v>
      </c>
      <c r="S29" s="16">
        <v>315</v>
      </c>
      <c r="T29" s="16">
        <v>129</v>
      </c>
      <c r="U29" s="16">
        <v>3313</v>
      </c>
      <c r="V29" s="16">
        <v>17</v>
      </c>
      <c r="W29" s="16">
        <v>4024</v>
      </c>
      <c r="X29" s="16">
        <v>275</v>
      </c>
      <c r="Y29" s="16">
        <v>47</v>
      </c>
      <c r="Z29" s="16">
        <v>4798</v>
      </c>
      <c r="AA29" s="16">
        <v>74</v>
      </c>
      <c r="AB29" s="16">
        <v>4002</v>
      </c>
      <c r="AC29" s="16">
        <v>3196</v>
      </c>
      <c r="AD29" s="16">
        <v>10050</v>
      </c>
      <c r="AE29" s="16">
        <v>78</v>
      </c>
      <c r="AF29" s="16">
        <v>130</v>
      </c>
      <c r="AG29" s="16">
        <v>58</v>
      </c>
      <c r="AH29" s="16">
        <v>361</v>
      </c>
      <c r="AI29" s="16">
        <v>2399</v>
      </c>
      <c r="AJ29" s="16">
        <v>91</v>
      </c>
      <c r="AK29" s="16">
        <v>90</v>
      </c>
      <c r="AL29" s="16">
        <v>153</v>
      </c>
      <c r="AM29" s="16">
        <v>62</v>
      </c>
      <c r="AN29" s="16">
        <v>373</v>
      </c>
      <c r="AO29" s="16">
        <v>36</v>
      </c>
      <c r="AP29" s="16">
        <v>26</v>
      </c>
      <c r="AQ29" s="16">
        <v>2985</v>
      </c>
      <c r="AR29" s="16">
        <v>39</v>
      </c>
      <c r="AS29" s="16">
        <v>158</v>
      </c>
      <c r="AT29" s="16">
        <v>1784</v>
      </c>
      <c r="AU29" s="17">
        <v>13</v>
      </c>
    </row>
    <row r="30" spans="1:47" ht="15" customHeight="1">
      <c r="A30" s="19" t="s">
        <v>102</v>
      </c>
      <c r="B30" s="20">
        <v>6</v>
      </c>
      <c r="C30" s="20">
        <v>178</v>
      </c>
      <c r="D30" s="20">
        <v>42</v>
      </c>
      <c r="E30" s="23">
        <v>4</v>
      </c>
      <c r="F30" s="20">
        <v>1784</v>
      </c>
      <c r="G30" s="20">
        <v>19</v>
      </c>
      <c r="H30" s="20">
        <v>284</v>
      </c>
      <c r="I30" s="20">
        <v>159</v>
      </c>
      <c r="J30" s="23" t="s">
        <v>67</v>
      </c>
      <c r="K30" s="20">
        <v>559</v>
      </c>
      <c r="L30" s="20">
        <v>2577</v>
      </c>
      <c r="M30" s="20">
        <v>7</v>
      </c>
      <c r="N30" s="20">
        <v>2</v>
      </c>
      <c r="O30" s="20">
        <v>1192</v>
      </c>
      <c r="P30" s="20">
        <v>367</v>
      </c>
      <c r="Q30" s="20">
        <v>104</v>
      </c>
      <c r="R30" s="23">
        <v>13</v>
      </c>
      <c r="S30" s="20">
        <v>31</v>
      </c>
      <c r="T30" s="20">
        <v>6</v>
      </c>
      <c r="U30" s="20">
        <v>1571</v>
      </c>
      <c r="V30" s="23">
        <v>1</v>
      </c>
      <c r="W30" s="20">
        <v>678</v>
      </c>
      <c r="X30" s="20">
        <v>1</v>
      </c>
      <c r="Y30" s="23">
        <v>1</v>
      </c>
      <c r="Z30" s="20">
        <v>3039</v>
      </c>
      <c r="AA30" s="20">
        <v>5</v>
      </c>
      <c r="AB30" s="20">
        <v>1943</v>
      </c>
      <c r="AC30" s="20">
        <v>930</v>
      </c>
      <c r="AD30" s="20">
        <v>4607</v>
      </c>
      <c r="AE30" s="20">
        <v>9</v>
      </c>
      <c r="AF30" s="20">
        <v>14</v>
      </c>
      <c r="AG30" s="20">
        <v>0</v>
      </c>
      <c r="AH30" s="20">
        <v>54</v>
      </c>
      <c r="AI30" s="20">
        <v>1072</v>
      </c>
      <c r="AJ30" s="20">
        <v>9</v>
      </c>
      <c r="AK30" s="20">
        <v>3</v>
      </c>
      <c r="AL30" s="20">
        <v>8</v>
      </c>
      <c r="AM30" s="20">
        <v>2</v>
      </c>
      <c r="AN30" s="20">
        <v>51</v>
      </c>
      <c r="AO30" s="20">
        <v>2</v>
      </c>
      <c r="AP30" s="20">
        <v>4</v>
      </c>
      <c r="AQ30" s="20">
        <v>1692</v>
      </c>
      <c r="AR30" s="20">
        <v>5</v>
      </c>
      <c r="AS30" s="20">
        <v>8</v>
      </c>
      <c r="AT30" s="20">
        <v>266</v>
      </c>
      <c r="AU30" s="21">
        <v>0</v>
      </c>
    </row>
    <row r="31" spans="1:47" ht="15" customHeight="1">
      <c r="A31" s="19" t="s">
        <v>103</v>
      </c>
      <c r="B31" s="20">
        <v>33</v>
      </c>
      <c r="C31" s="20">
        <v>540</v>
      </c>
      <c r="D31" s="20">
        <v>318</v>
      </c>
      <c r="E31" s="23">
        <v>27</v>
      </c>
      <c r="F31" s="20">
        <v>1283</v>
      </c>
      <c r="G31" s="20">
        <v>324</v>
      </c>
      <c r="H31" s="20">
        <v>233</v>
      </c>
      <c r="I31" s="20">
        <v>669</v>
      </c>
      <c r="J31" s="23" t="s">
        <v>67</v>
      </c>
      <c r="K31" s="20">
        <v>2991</v>
      </c>
      <c r="L31" s="20">
        <v>1649</v>
      </c>
      <c r="M31" s="20">
        <v>27</v>
      </c>
      <c r="N31" s="20">
        <v>75</v>
      </c>
      <c r="O31" s="20">
        <v>1003</v>
      </c>
      <c r="P31" s="20">
        <v>460</v>
      </c>
      <c r="Q31" s="20">
        <v>388</v>
      </c>
      <c r="R31" s="23">
        <v>105</v>
      </c>
      <c r="S31" s="20">
        <v>191</v>
      </c>
      <c r="T31" s="20">
        <v>61</v>
      </c>
      <c r="U31" s="20">
        <v>1059</v>
      </c>
      <c r="V31" s="23">
        <v>7</v>
      </c>
      <c r="W31" s="20">
        <v>2388</v>
      </c>
      <c r="X31" s="20">
        <v>108</v>
      </c>
      <c r="Y31" s="23">
        <v>14</v>
      </c>
      <c r="Z31" s="20">
        <v>1251</v>
      </c>
      <c r="AA31" s="20">
        <v>15</v>
      </c>
      <c r="AB31" s="20">
        <v>1499</v>
      </c>
      <c r="AC31" s="20">
        <v>2013</v>
      </c>
      <c r="AD31" s="20">
        <v>3922</v>
      </c>
      <c r="AE31" s="20">
        <v>28</v>
      </c>
      <c r="AF31" s="20">
        <v>30</v>
      </c>
      <c r="AG31" s="20">
        <v>13</v>
      </c>
      <c r="AH31" s="20">
        <v>203</v>
      </c>
      <c r="AI31" s="20">
        <v>1058</v>
      </c>
      <c r="AJ31" s="20">
        <v>66</v>
      </c>
      <c r="AK31" s="20">
        <v>32</v>
      </c>
      <c r="AL31" s="20">
        <v>88</v>
      </c>
      <c r="AM31" s="20">
        <v>15</v>
      </c>
      <c r="AN31" s="20">
        <v>213</v>
      </c>
      <c r="AO31" s="20">
        <v>23</v>
      </c>
      <c r="AP31" s="20">
        <v>9</v>
      </c>
      <c r="AQ31" s="20">
        <v>747</v>
      </c>
      <c r="AR31" s="20">
        <v>10</v>
      </c>
      <c r="AS31" s="20">
        <v>58</v>
      </c>
      <c r="AT31" s="20">
        <v>1365</v>
      </c>
      <c r="AU31" s="21">
        <v>8</v>
      </c>
    </row>
    <row r="32" spans="1:47" ht="15" customHeight="1">
      <c r="A32" s="19" t="s">
        <v>104</v>
      </c>
      <c r="B32" s="20">
        <v>36</v>
      </c>
      <c r="C32" s="20">
        <v>236</v>
      </c>
      <c r="D32" s="20">
        <v>185</v>
      </c>
      <c r="E32" s="23">
        <v>5</v>
      </c>
      <c r="F32" s="20">
        <v>415</v>
      </c>
      <c r="G32" s="20">
        <v>229</v>
      </c>
      <c r="H32" s="20">
        <v>52</v>
      </c>
      <c r="I32" s="20">
        <v>365</v>
      </c>
      <c r="J32" s="23" t="s">
        <v>67</v>
      </c>
      <c r="K32" s="20">
        <v>710</v>
      </c>
      <c r="L32" s="20">
        <v>1231</v>
      </c>
      <c r="M32" s="20">
        <v>62</v>
      </c>
      <c r="N32" s="20">
        <v>69</v>
      </c>
      <c r="O32" s="20">
        <v>677</v>
      </c>
      <c r="P32" s="20">
        <v>339</v>
      </c>
      <c r="Q32" s="20">
        <v>148</v>
      </c>
      <c r="R32" s="23">
        <v>34</v>
      </c>
      <c r="S32" s="20">
        <v>93</v>
      </c>
      <c r="T32" s="20">
        <v>62</v>
      </c>
      <c r="U32" s="20">
        <v>683</v>
      </c>
      <c r="V32" s="23">
        <v>9</v>
      </c>
      <c r="W32" s="20">
        <v>958</v>
      </c>
      <c r="X32" s="20">
        <v>166</v>
      </c>
      <c r="Y32" s="23">
        <v>32</v>
      </c>
      <c r="Z32" s="20">
        <v>508</v>
      </c>
      <c r="AA32" s="20">
        <v>54</v>
      </c>
      <c r="AB32" s="20">
        <v>560</v>
      </c>
      <c r="AC32" s="20">
        <v>253</v>
      </c>
      <c r="AD32" s="20">
        <v>1521</v>
      </c>
      <c r="AE32" s="20">
        <v>41</v>
      </c>
      <c r="AF32" s="20">
        <v>86</v>
      </c>
      <c r="AG32" s="20">
        <v>45</v>
      </c>
      <c r="AH32" s="20">
        <v>104</v>
      </c>
      <c r="AI32" s="20">
        <v>269</v>
      </c>
      <c r="AJ32" s="20">
        <v>16</v>
      </c>
      <c r="AK32" s="20">
        <v>55</v>
      </c>
      <c r="AL32" s="20">
        <v>57</v>
      </c>
      <c r="AM32" s="20">
        <v>45</v>
      </c>
      <c r="AN32" s="20">
        <v>109</v>
      </c>
      <c r="AO32" s="20">
        <v>11</v>
      </c>
      <c r="AP32" s="20">
        <v>13</v>
      </c>
      <c r="AQ32" s="20">
        <v>546</v>
      </c>
      <c r="AR32" s="20">
        <v>24</v>
      </c>
      <c r="AS32" s="20">
        <v>92</v>
      </c>
      <c r="AT32" s="20">
        <v>153</v>
      </c>
      <c r="AU32" s="21">
        <v>5</v>
      </c>
    </row>
    <row r="33" spans="1:47" ht="15" customHeight="1">
      <c r="A33" s="19"/>
      <c r="B33" s="20"/>
      <c r="C33" s="20"/>
      <c r="D33" s="20"/>
      <c r="E33" s="20"/>
      <c r="F33" s="20"/>
      <c r="G33" s="20"/>
      <c r="H33" s="20"/>
      <c r="I33" s="20"/>
      <c r="J33" s="23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1"/>
    </row>
    <row r="34" spans="1:47" s="7" customFormat="1" ht="15" customHeight="1">
      <c r="A34" s="15" t="s">
        <v>105</v>
      </c>
      <c r="B34" s="16">
        <v>2</v>
      </c>
      <c r="C34" s="16">
        <v>3</v>
      </c>
      <c r="D34" s="16">
        <v>2</v>
      </c>
      <c r="E34" s="16">
        <v>0</v>
      </c>
      <c r="F34" s="16">
        <v>161</v>
      </c>
      <c r="G34" s="16">
        <v>20</v>
      </c>
      <c r="H34" s="16">
        <v>4</v>
      </c>
      <c r="I34" s="16">
        <v>5</v>
      </c>
      <c r="J34" s="22" t="s">
        <v>67</v>
      </c>
      <c r="K34" s="16">
        <v>7549</v>
      </c>
      <c r="L34" s="16">
        <v>2609</v>
      </c>
      <c r="M34" s="16">
        <v>0</v>
      </c>
      <c r="N34" s="16">
        <v>0</v>
      </c>
      <c r="O34" s="16">
        <v>45</v>
      </c>
      <c r="P34" s="16">
        <v>4052</v>
      </c>
      <c r="Q34" s="16">
        <v>0</v>
      </c>
      <c r="R34" s="16">
        <v>0</v>
      </c>
      <c r="S34" s="16">
        <v>5</v>
      </c>
      <c r="T34" s="16">
        <v>0</v>
      </c>
      <c r="U34" s="16">
        <v>319</v>
      </c>
      <c r="V34" s="16">
        <v>0</v>
      </c>
      <c r="W34" s="16">
        <v>863</v>
      </c>
      <c r="X34" s="16">
        <v>8183</v>
      </c>
      <c r="Y34" s="16">
        <v>13</v>
      </c>
      <c r="Z34" s="16">
        <v>7967</v>
      </c>
      <c r="AA34" s="16">
        <v>17</v>
      </c>
      <c r="AB34" s="16">
        <v>3400</v>
      </c>
      <c r="AC34" s="16">
        <v>154</v>
      </c>
      <c r="AD34" s="16">
        <v>7007</v>
      </c>
      <c r="AE34" s="16">
        <v>2</v>
      </c>
      <c r="AF34" s="16">
        <v>54</v>
      </c>
      <c r="AG34" s="16">
        <v>2</v>
      </c>
      <c r="AH34" s="16">
        <v>0</v>
      </c>
      <c r="AI34" s="16">
        <v>30</v>
      </c>
      <c r="AJ34" s="16">
        <v>0</v>
      </c>
      <c r="AK34" s="16">
        <v>1</v>
      </c>
      <c r="AL34" s="16">
        <v>0</v>
      </c>
      <c r="AM34" s="16">
        <v>171</v>
      </c>
      <c r="AN34" s="16">
        <v>48</v>
      </c>
      <c r="AO34" s="16">
        <v>0</v>
      </c>
      <c r="AP34" s="16">
        <v>9</v>
      </c>
      <c r="AQ34" s="16">
        <v>590</v>
      </c>
      <c r="AR34" s="16">
        <v>0</v>
      </c>
      <c r="AS34" s="16">
        <v>0</v>
      </c>
      <c r="AT34" s="16">
        <v>0</v>
      </c>
      <c r="AU34" s="17">
        <v>0</v>
      </c>
    </row>
    <row r="35" spans="1:47" ht="15" customHeight="1">
      <c r="A35" s="19" t="s">
        <v>106</v>
      </c>
      <c r="B35" s="20">
        <v>2</v>
      </c>
      <c r="C35" s="20">
        <v>3</v>
      </c>
      <c r="D35" s="20">
        <v>0</v>
      </c>
      <c r="E35" s="20">
        <v>0</v>
      </c>
      <c r="F35" s="20">
        <v>161</v>
      </c>
      <c r="G35" s="20">
        <v>2</v>
      </c>
      <c r="H35" s="20">
        <v>4</v>
      </c>
      <c r="I35" s="20">
        <v>3</v>
      </c>
      <c r="J35" s="23" t="s">
        <v>67</v>
      </c>
      <c r="K35" s="20">
        <v>11</v>
      </c>
      <c r="L35" s="20">
        <v>168</v>
      </c>
      <c r="M35" s="20">
        <v>0</v>
      </c>
      <c r="N35" s="20">
        <v>0</v>
      </c>
      <c r="O35" s="20">
        <v>0</v>
      </c>
      <c r="P35" s="20">
        <v>120</v>
      </c>
      <c r="Q35" s="20">
        <v>0</v>
      </c>
      <c r="R35" s="23">
        <v>0</v>
      </c>
      <c r="S35" s="20">
        <v>3</v>
      </c>
      <c r="T35" s="20">
        <v>0</v>
      </c>
      <c r="U35" s="20">
        <v>297</v>
      </c>
      <c r="V35" s="20">
        <v>0</v>
      </c>
      <c r="W35" s="20">
        <v>265</v>
      </c>
      <c r="X35" s="20">
        <v>0</v>
      </c>
      <c r="Y35" s="20">
        <v>0</v>
      </c>
      <c r="Z35" s="20">
        <v>317</v>
      </c>
      <c r="AA35" s="20">
        <v>0</v>
      </c>
      <c r="AB35" s="20">
        <v>208</v>
      </c>
      <c r="AC35" s="20">
        <v>0</v>
      </c>
      <c r="AD35" s="20">
        <v>177</v>
      </c>
      <c r="AE35" s="20">
        <v>0</v>
      </c>
      <c r="AF35" s="20">
        <v>0</v>
      </c>
      <c r="AG35" s="20">
        <v>2</v>
      </c>
      <c r="AH35" s="20">
        <v>0</v>
      </c>
      <c r="AI35" s="20">
        <v>17</v>
      </c>
      <c r="AJ35" s="20">
        <v>0</v>
      </c>
      <c r="AK35" s="20">
        <v>1</v>
      </c>
      <c r="AL35" s="20">
        <v>0</v>
      </c>
      <c r="AM35" s="20">
        <v>0</v>
      </c>
      <c r="AN35" s="20">
        <v>3</v>
      </c>
      <c r="AO35" s="20">
        <v>0</v>
      </c>
      <c r="AP35" s="20">
        <v>9</v>
      </c>
      <c r="AQ35" s="20">
        <v>96</v>
      </c>
      <c r="AR35" s="20">
        <v>0</v>
      </c>
      <c r="AS35" s="20">
        <v>0</v>
      </c>
      <c r="AT35" s="20">
        <v>0</v>
      </c>
      <c r="AU35" s="21">
        <v>0</v>
      </c>
    </row>
    <row r="36" spans="1:47" ht="15" customHeight="1">
      <c r="A36" s="19" t="s">
        <v>107</v>
      </c>
      <c r="B36" s="20">
        <v>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3" t="s">
        <v>67</v>
      </c>
      <c r="K36" s="20">
        <v>725</v>
      </c>
      <c r="L36" s="20">
        <v>154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3">
        <v>0</v>
      </c>
      <c r="S36" s="20">
        <v>0</v>
      </c>
      <c r="T36" s="20">
        <v>0</v>
      </c>
      <c r="U36" s="20">
        <v>0</v>
      </c>
      <c r="V36" s="20">
        <v>0</v>
      </c>
      <c r="W36" s="20">
        <v>333</v>
      </c>
      <c r="X36" s="20">
        <v>0</v>
      </c>
      <c r="Y36" s="20">
        <v>0</v>
      </c>
      <c r="Z36" s="20">
        <v>536</v>
      </c>
      <c r="AA36" s="20">
        <v>0</v>
      </c>
      <c r="AB36" s="20">
        <v>481</v>
      </c>
      <c r="AC36" s="20">
        <v>0</v>
      </c>
      <c r="AD36" s="20">
        <v>1373</v>
      </c>
      <c r="AE36" s="20">
        <v>0</v>
      </c>
      <c r="AF36" s="20">
        <v>0</v>
      </c>
      <c r="AG36" s="20">
        <v>0</v>
      </c>
      <c r="AH36" s="20">
        <v>0</v>
      </c>
      <c r="AI36" s="20">
        <v>0</v>
      </c>
      <c r="AJ36" s="20">
        <v>0</v>
      </c>
      <c r="AK36" s="20">
        <v>0</v>
      </c>
      <c r="AL36" s="20">
        <v>0</v>
      </c>
      <c r="AM36" s="20">
        <v>0</v>
      </c>
      <c r="AN36" s="20">
        <v>11</v>
      </c>
      <c r="AO36" s="20">
        <v>0</v>
      </c>
      <c r="AP36" s="20">
        <v>0</v>
      </c>
      <c r="AQ36" s="20">
        <v>52</v>
      </c>
      <c r="AR36" s="20">
        <v>0</v>
      </c>
      <c r="AS36" s="20">
        <v>0</v>
      </c>
      <c r="AT36" s="20">
        <v>0</v>
      </c>
      <c r="AU36" s="21">
        <v>0</v>
      </c>
    </row>
    <row r="37" spans="1:47" ht="15" customHeight="1">
      <c r="A37" s="19" t="s">
        <v>108</v>
      </c>
      <c r="B37" s="20">
        <v>0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3" t="s">
        <v>67</v>
      </c>
      <c r="K37" s="20">
        <v>4682</v>
      </c>
      <c r="L37" s="20">
        <v>643</v>
      </c>
      <c r="M37" s="20">
        <v>0</v>
      </c>
      <c r="N37" s="20">
        <v>0</v>
      </c>
      <c r="O37" s="20">
        <v>0</v>
      </c>
      <c r="P37" s="20">
        <v>3704</v>
      </c>
      <c r="Q37" s="20">
        <v>0</v>
      </c>
      <c r="R37" s="23">
        <v>0</v>
      </c>
      <c r="S37" s="20">
        <v>1</v>
      </c>
      <c r="T37" s="20">
        <v>0</v>
      </c>
      <c r="U37" s="20">
        <v>0</v>
      </c>
      <c r="V37" s="20">
        <v>0</v>
      </c>
      <c r="W37" s="20">
        <v>172</v>
      </c>
      <c r="X37" s="20">
        <v>7801</v>
      </c>
      <c r="Y37" s="20">
        <v>0</v>
      </c>
      <c r="Z37" s="20">
        <v>6716</v>
      </c>
      <c r="AA37" s="20">
        <v>0</v>
      </c>
      <c r="AB37" s="20">
        <v>2398</v>
      </c>
      <c r="AC37" s="20">
        <v>0</v>
      </c>
      <c r="AD37" s="20">
        <v>3608</v>
      </c>
      <c r="AE37" s="20">
        <v>0</v>
      </c>
      <c r="AF37" s="20">
        <v>36</v>
      </c>
      <c r="AG37" s="20">
        <v>0</v>
      </c>
      <c r="AH37" s="20">
        <v>0</v>
      </c>
      <c r="AI37" s="20">
        <v>0</v>
      </c>
      <c r="AJ37" s="20">
        <v>0</v>
      </c>
      <c r="AK37" s="20">
        <v>0</v>
      </c>
      <c r="AL37" s="20">
        <v>0</v>
      </c>
      <c r="AM37" s="20">
        <v>0</v>
      </c>
      <c r="AN37" s="20">
        <v>0</v>
      </c>
      <c r="AO37" s="20">
        <v>0</v>
      </c>
      <c r="AP37" s="20">
        <v>0</v>
      </c>
      <c r="AQ37" s="20">
        <v>191</v>
      </c>
      <c r="AR37" s="20">
        <v>0</v>
      </c>
      <c r="AS37" s="20">
        <v>0</v>
      </c>
      <c r="AT37" s="20">
        <v>0</v>
      </c>
      <c r="AU37" s="21">
        <v>0</v>
      </c>
    </row>
    <row r="38" spans="1:47" ht="15" customHeight="1">
      <c r="A38" s="19" t="s">
        <v>109</v>
      </c>
      <c r="B38" s="20">
        <v>0</v>
      </c>
      <c r="C38" s="20">
        <v>0</v>
      </c>
      <c r="D38" s="20">
        <v>2</v>
      </c>
      <c r="E38" s="20">
        <v>0</v>
      </c>
      <c r="F38" s="20">
        <v>0</v>
      </c>
      <c r="G38" s="20">
        <v>18</v>
      </c>
      <c r="H38" s="20">
        <v>0</v>
      </c>
      <c r="I38" s="20">
        <v>2</v>
      </c>
      <c r="J38" s="23" t="s">
        <v>67</v>
      </c>
      <c r="K38" s="20">
        <v>2131</v>
      </c>
      <c r="L38" s="20">
        <v>1644</v>
      </c>
      <c r="M38" s="20">
        <v>0</v>
      </c>
      <c r="N38" s="20">
        <v>0</v>
      </c>
      <c r="O38" s="20">
        <v>45</v>
      </c>
      <c r="P38" s="20">
        <v>228</v>
      </c>
      <c r="Q38" s="20">
        <v>0</v>
      </c>
      <c r="R38" s="23">
        <v>0</v>
      </c>
      <c r="S38" s="20">
        <v>1</v>
      </c>
      <c r="T38" s="20">
        <v>0</v>
      </c>
      <c r="U38" s="20">
        <v>22</v>
      </c>
      <c r="V38" s="20">
        <v>0</v>
      </c>
      <c r="W38" s="20">
        <v>93</v>
      </c>
      <c r="X38" s="20">
        <v>382</v>
      </c>
      <c r="Y38" s="20">
        <v>13</v>
      </c>
      <c r="Z38" s="20">
        <v>398</v>
      </c>
      <c r="AA38" s="20">
        <v>17</v>
      </c>
      <c r="AB38" s="20">
        <v>313</v>
      </c>
      <c r="AC38" s="20">
        <v>154</v>
      </c>
      <c r="AD38" s="20">
        <v>1849</v>
      </c>
      <c r="AE38" s="20">
        <v>2</v>
      </c>
      <c r="AF38" s="20">
        <v>18</v>
      </c>
      <c r="AG38" s="20">
        <v>0</v>
      </c>
      <c r="AH38" s="20">
        <v>0</v>
      </c>
      <c r="AI38" s="20">
        <v>13</v>
      </c>
      <c r="AJ38" s="20">
        <v>0</v>
      </c>
      <c r="AK38" s="20">
        <v>0</v>
      </c>
      <c r="AL38" s="20">
        <v>0</v>
      </c>
      <c r="AM38" s="20">
        <v>171</v>
      </c>
      <c r="AN38" s="20">
        <v>34</v>
      </c>
      <c r="AO38" s="20">
        <v>0</v>
      </c>
      <c r="AP38" s="20">
        <v>0</v>
      </c>
      <c r="AQ38" s="20">
        <v>251</v>
      </c>
      <c r="AR38" s="20">
        <v>0</v>
      </c>
      <c r="AS38" s="20">
        <v>0</v>
      </c>
      <c r="AT38" s="20">
        <v>0</v>
      </c>
      <c r="AU38" s="21">
        <v>0</v>
      </c>
    </row>
    <row r="39" spans="1:47" ht="15" customHeight="1">
      <c r="A39" s="19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1"/>
    </row>
    <row r="40" spans="1:47" s="7" customFormat="1" ht="15" customHeight="1">
      <c r="A40" s="24" t="s">
        <v>110</v>
      </c>
      <c r="B40" s="25">
        <v>77</v>
      </c>
      <c r="C40" s="25">
        <v>957</v>
      </c>
      <c r="D40" s="25">
        <v>547</v>
      </c>
      <c r="E40" s="25">
        <v>36</v>
      </c>
      <c r="F40" s="25">
        <v>3643</v>
      </c>
      <c r="G40" s="25">
        <v>592</v>
      </c>
      <c r="H40" s="25">
        <v>573</v>
      </c>
      <c r="I40" s="25">
        <v>1198</v>
      </c>
      <c r="J40" s="25">
        <v>20</v>
      </c>
      <c r="K40" s="25">
        <v>11809</v>
      </c>
      <c r="L40" s="25">
        <v>8066</v>
      </c>
      <c r="M40" s="25">
        <v>96</v>
      </c>
      <c r="N40" s="25">
        <v>146</v>
      </c>
      <c r="O40" s="25">
        <v>2917</v>
      </c>
      <c r="P40" s="25">
        <v>5218</v>
      </c>
      <c r="Q40" s="25">
        <v>640</v>
      </c>
      <c r="R40" s="25">
        <v>152</v>
      </c>
      <c r="S40" s="25">
        <v>320</v>
      </c>
      <c r="T40" s="25">
        <v>129</v>
      </c>
      <c r="U40" s="25">
        <v>3632</v>
      </c>
      <c r="V40" s="25">
        <v>17</v>
      </c>
      <c r="W40" s="25">
        <v>4887</v>
      </c>
      <c r="X40" s="25">
        <v>8458</v>
      </c>
      <c r="Y40" s="25">
        <v>60</v>
      </c>
      <c r="Z40" s="25">
        <v>12765</v>
      </c>
      <c r="AA40" s="25">
        <v>91</v>
      </c>
      <c r="AB40" s="25">
        <v>7402</v>
      </c>
      <c r="AC40" s="25">
        <v>3350</v>
      </c>
      <c r="AD40" s="25">
        <v>17057</v>
      </c>
      <c r="AE40" s="25">
        <v>80</v>
      </c>
      <c r="AF40" s="25">
        <v>184</v>
      </c>
      <c r="AG40" s="25">
        <v>60</v>
      </c>
      <c r="AH40" s="25">
        <v>361</v>
      </c>
      <c r="AI40" s="25">
        <v>2429</v>
      </c>
      <c r="AJ40" s="25">
        <v>91</v>
      </c>
      <c r="AK40" s="25">
        <v>91</v>
      </c>
      <c r="AL40" s="25">
        <v>153</v>
      </c>
      <c r="AM40" s="25">
        <v>233</v>
      </c>
      <c r="AN40" s="25">
        <v>421</v>
      </c>
      <c r="AO40" s="25">
        <v>36</v>
      </c>
      <c r="AP40" s="25">
        <v>35</v>
      </c>
      <c r="AQ40" s="25">
        <v>3575</v>
      </c>
      <c r="AR40" s="25">
        <v>39</v>
      </c>
      <c r="AS40" s="25">
        <v>158</v>
      </c>
      <c r="AT40" s="25">
        <v>1784</v>
      </c>
      <c r="AU40" s="26">
        <v>13</v>
      </c>
    </row>
    <row r="48" spans="1:47" ht="15" customHeight="1">
      <c r="B48" s="6"/>
    </row>
    <row r="60" spans="2:47" ht="15" customHeight="1">
      <c r="B60" s="6"/>
      <c r="C60" s="6"/>
      <c r="D60" s="6"/>
      <c r="E60" s="6"/>
      <c r="F60" s="6"/>
      <c r="G60" s="6"/>
      <c r="H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</row>
    <row r="61" spans="2:47" ht="15" customHeight="1">
      <c r="B61" s="6"/>
      <c r="C61" s="6"/>
      <c r="D61" s="6"/>
      <c r="E61" s="6"/>
      <c r="F61" s="6"/>
      <c r="G61" s="6"/>
      <c r="H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</row>
    <row r="62" spans="2:47" ht="15" customHeight="1">
      <c r="B62" s="6"/>
      <c r="C62" s="6"/>
      <c r="D62" s="6"/>
      <c r="E62" s="6"/>
      <c r="F62" s="6"/>
      <c r="G62" s="6"/>
      <c r="H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</row>
    <row r="63" spans="2:47" ht="15" customHeight="1">
      <c r="B63" s="6"/>
      <c r="C63" s="6"/>
      <c r="D63" s="6"/>
      <c r="E63" s="6"/>
      <c r="F63" s="6"/>
      <c r="G63" s="6"/>
      <c r="H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</row>
    <row r="64" spans="2:47" ht="15" customHeight="1">
      <c r="B64" s="6"/>
      <c r="C64" s="6"/>
      <c r="D64" s="6"/>
      <c r="E64" s="6"/>
      <c r="F64" s="6"/>
      <c r="G64" s="6"/>
      <c r="H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</row>
    <row r="67" spans="2:47" ht="15" customHeight="1">
      <c r="B67" s="6"/>
      <c r="C67" s="6"/>
      <c r="D67" s="6"/>
      <c r="E67" s="6"/>
      <c r="F67" s="6"/>
      <c r="G67" s="6"/>
      <c r="H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</row>
    <row r="68" spans="2:47" ht="15" customHeight="1">
      <c r="B68" s="6"/>
      <c r="C68" s="6"/>
      <c r="D68" s="6"/>
      <c r="E68" s="6"/>
      <c r="F68" s="6"/>
      <c r="G68" s="6"/>
      <c r="H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</row>
    <row r="71" spans="2:47" ht="15" customHeight="1">
      <c r="B71" s="6"/>
      <c r="C71" s="6"/>
      <c r="D71" s="6"/>
      <c r="E71" s="6"/>
      <c r="F71" s="6"/>
      <c r="G71" s="6"/>
      <c r="H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</row>
    <row r="72" spans="2:47" ht="15" customHeight="1">
      <c r="B72" s="6"/>
      <c r="C72" s="6"/>
      <c r="D72" s="6"/>
      <c r="E72" s="6"/>
      <c r="F72" s="6"/>
      <c r="G72" s="6"/>
      <c r="H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</row>
    <row r="73" spans="2:47" ht="15" customHeight="1">
      <c r="B73" s="6"/>
      <c r="C73" s="6"/>
      <c r="D73" s="6"/>
      <c r="E73" s="6"/>
      <c r="F73" s="6"/>
      <c r="G73" s="6"/>
      <c r="H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</row>
    <row r="74" spans="2:47" ht="15" customHeight="1">
      <c r="B74" s="6"/>
      <c r="C74" s="6"/>
      <c r="D74" s="6"/>
      <c r="E74" s="6"/>
      <c r="F74" s="6"/>
      <c r="G74" s="6"/>
      <c r="H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</row>
    <row r="75" spans="2:47" ht="15" customHeight="1">
      <c r="B75" s="6"/>
      <c r="C75" s="6"/>
      <c r="D75" s="6"/>
      <c r="E75" s="6"/>
      <c r="F75" s="6"/>
      <c r="G75" s="6"/>
      <c r="H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</row>
    <row r="76" spans="2:47" ht="15" customHeight="1">
      <c r="B76" s="6"/>
      <c r="C76" s="6"/>
      <c r="D76" s="6"/>
      <c r="E76" s="6"/>
      <c r="F76" s="6"/>
      <c r="G76" s="6"/>
      <c r="H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</row>
    <row r="77" spans="2:47" ht="15" customHeight="1">
      <c r="B77" s="6"/>
      <c r="C77" s="6"/>
      <c r="D77" s="6"/>
      <c r="E77" s="6"/>
      <c r="F77" s="6"/>
      <c r="G77" s="6"/>
      <c r="H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</row>
    <row r="80" spans="2:47" ht="15" customHeight="1">
      <c r="B80" s="6"/>
      <c r="C80" s="6"/>
      <c r="D80" s="6"/>
      <c r="E80" s="6"/>
      <c r="F80" s="6"/>
      <c r="G80" s="6"/>
      <c r="H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</row>
    <row r="81" spans="2:47" ht="15" customHeight="1">
      <c r="B81" s="6"/>
      <c r="C81" s="6"/>
      <c r="D81" s="6"/>
      <c r="E81" s="6"/>
      <c r="F81" s="6"/>
      <c r="G81" s="6"/>
      <c r="H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</row>
    <row r="82" spans="2:47" ht="15" customHeight="1">
      <c r="B82" s="6"/>
      <c r="C82" s="6"/>
      <c r="D82" s="6"/>
      <c r="E82" s="6"/>
      <c r="F82" s="6"/>
      <c r="G82" s="6"/>
      <c r="H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</row>
    <row r="83" spans="2:47" ht="15" customHeight="1">
      <c r="B83" s="6"/>
      <c r="C83" s="6"/>
      <c r="D83" s="6"/>
      <c r="E83" s="6"/>
      <c r="F83" s="6"/>
      <c r="G83" s="6"/>
      <c r="H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</row>
    <row r="84" spans="2:47" ht="15" customHeight="1">
      <c r="B84" s="6"/>
      <c r="C84" s="6"/>
      <c r="D84" s="6"/>
      <c r="E84" s="6"/>
      <c r="F84" s="6"/>
      <c r="G84" s="6"/>
      <c r="H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</row>
  </sheetData>
  <printOptions horizontalCentered="1" verticalCentered="1"/>
  <pageMargins left="0.56000000000000005" right="0.85" top="0.35" bottom="0.55000000000000004" header="0.51181102362204722" footer="0.51181102362204722"/>
  <pageSetup paperSize="9" scale="65" fitToWidth="3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84"/>
  <sheetViews>
    <sheetView showGridLines="0" topLeftCell="A4" workbookViewId="0">
      <selection activeCell="A30" sqref="A30"/>
    </sheetView>
  </sheetViews>
  <sheetFormatPr defaultColWidth="4.7109375" defaultRowHeight="15" customHeight="1"/>
  <cols>
    <col min="1" max="1" width="24" style="4" customWidth="1"/>
    <col min="2" max="47" width="9.42578125" style="4" customWidth="1"/>
    <col min="48" max="16384" width="4.7109375" style="4"/>
  </cols>
  <sheetData>
    <row r="1" spans="1:47" ht="15" customHeight="1">
      <c r="A1" s="7" t="s">
        <v>81</v>
      </c>
    </row>
    <row r="2" spans="1:47" ht="15" customHeight="1">
      <c r="A2" s="7"/>
    </row>
    <row r="3" spans="1:47" ht="15" customHeight="1">
      <c r="A3" s="8" t="s">
        <v>179</v>
      </c>
    </row>
    <row r="4" spans="1:47" ht="15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</row>
    <row r="5" spans="1:47" ht="30" customHeight="1">
      <c r="A5" s="9"/>
      <c r="B5" s="10" t="s">
        <v>18</v>
      </c>
      <c r="C5" s="10" t="s">
        <v>82</v>
      </c>
      <c r="D5" s="10" t="s">
        <v>159</v>
      </c>
      <c r="E5" s="10" t="s">
        <v>19</v>
      </c>
      <c r="F5" s="10" t="s">
        <v>0</v>
      </c>
      <c r="G5" s="10" t="s">
        <v>26</v>
      </c>
      <c r="H5" s="10" t="s">
        <v>1</v>
      </c>
      <c r="I5" s="10" t="s">
        <v>11</v>
      </c>
      <c r="J5" s="10" t="s">
        <v>12</v>
      </c>
      <c r="K5" s="10" t="s">
        <v>13</v>
      </c>
      <c r="L5" s="10" t="s">
        <v>40</v>
      </c>
      <c r="M5" s="10" t="s">
        <v>61</v>
      </c>
      <c r="N5" s="10" t="s">
        <v>27</v>
      </c>
      <c r="O5" s="10" t="s">
        <v>2</v>
      </c>
      <c r="P5" s="10" t="s">
        <v>7</v>
      </c>
      <c r="Q5" s="10" t="s">
        <v>14</v>
      </c>
      <c r="R5" s="10" t="s">
        <v>62</v>
      </c>
      <c r="S5" s="10" t="s">
        <v>24</v>
      </c>
      <c r="T5" s="10" t="s">
        <v>63</v>
      </c>
      <c r="U5" s="10" t="s">
        <v>41</v>
      </c>
      <c r="V5" s="10" t="s">
        <v>3</v>
      </c>
      <c r="W5" s="10" t="s">
        <v>83</v>
      </c>
      <c r="X5" s="10" t="s">
        <v>4</v>
      </c>
      <c r="Y5" s="10" t="s">
        <v>15</v>
      </c>
      <c r="Z5" s="10" t="s">
        <v>64</v>
      </c>
      <c r="AA5" s="10" t="s">
        <v>5</v>
      </c>
      <c r="AB5" s="10" t="s">
        <v>65</v>
      </c>
      <c r="AC5" s="10" t="s">
        <v>16</v>
      </c>
      <c r="AD5" s="10" t="s">
        <v>84</v>
      </c>
      <c r="AE5" s="10" t="s">
        <v>8</v>
      </c>
      <c r="AF5" s="10" t="s">
        <v>169</v>
      </c>
      <c r="AG5" s="10" t="s">
        <v>66</v>
      </c>
      <c r="AH5" s="10" t="s">
        <v>21</v>
      </c>
      <c r="AI5" s="10" t="s">
        <v>22</v>
      </c>
      <c r="AJ5" s="10" t="s">
        <v>9</v>
      </c>
      <c r="AK5" s="10" t="s">
        <v>177</v>
      </c>
      <c r="AL5" s="10" t="s">
        <v>23</v>
      </c>
      <c r="AM5" s="10" t="s">
        <v>112</v>
      </c>
      <c r="AN5" s="10" t="s">
        <v>170</v>
      </c>
      <c r="AO5" s="10" t="s">
        <v>171</v>
      </c>
      <c r="AP5" s="10" t="s">
        <v>157</v>
      </c>
      <c r="AQ5" s="10" t="s">
        <v>85</v>
      </c>
      <c r="AR5" s="10" t="s">
        <v>25</v>
      </c>
      <c r="AS5" s="10" t="s">
        <v>17</v>
      </c>
      <c r="AT5" s="10" t="s">
        <v>178</v>
      </c>
      <c r="AU5" s="11" t="s">
        <v>6</v>
      </c>
    </row>
    <row r="6" spans="1:47" ht="15" customHeight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4"/>
    </row>
    <row r="7" spans="1:47" s="18" customFormat="1" ht="15" customHeight="1">
      <c r="A7" s="15" t="s">
        <v>87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7"/>
    </row>
    <row r="8" spans="1:47" s="18" customFormat="1" ht="15" customHeight="1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7"/>
    </row>
    <row r="9" spans="1:47" s="7" customFormat="1" ht="15" customHeight="1">
      <c r="A9" s="15" t="s">
        <v>236</v>
      </c>
      <c r="B9" s="16">
        <v>74</v>
      </c>
      <c r="C9" s="16">
        <v>860</v>
      </c>
      <c r="D9" s="16">
        <v>577</v>
      </c>
      <c r="E9" s="16">
        <v>54</v>
      </c>
      <c r="F9" s="16">
        <v>3486</v>
      </c>
      <c r="G9" s="16">
        <v>545</v>
      </c>
      <c r="H9" s="16">
        <v>577</v>
      </c>
      <c r="I9" s="16">
        <v>1126</v>
      </c>
      <c r="J9" s="16">
        <v>374</v>
      </c>
      <c r="K9" s="16">
        <v>4375</v>
      </c>
      <c r="L9" s="16">
        <v>5758</v>
      </c>
      <c r="M9" s="16">
        <v>92</v>
      </c>
      <c r="N9" s="16">
        <v>137</v>
      </c>
      <c r="O9" s="16">
        <v>2850</v>
      </c>
      <c r="P9" s="16">
        <v>1157</v>
      </c>
      <c r="Q9" s="16">
        <v>530</v>
      </c>
      <c r="R9" s="16">
        <v>115</v>
      </c>
      <c r="S9" s="16">
        <v>237</v>
      </c>
      <c r="T9" s="16">
        <v>8</v>
      </c>
      <c r="U9" s="16">
        <v>133</v>
      </c>
      <c r="V9" s="16">
        <v>3363</v>
      </c>
      <c r="W9" s="16">
        <v>17</v>
      </c>
      <c r="X9" s="16">
        <v>4795</v>
      </c>
      <c r="Y9" s="16">
        <v>294</v>
      </c>
      <c r="Z9" s="16">
        <v>37</v>
      </c>
      <c r="AA9" s="16">
        <v>4976</v>
      </c>
      <c r="AB9" s="16">
        <v>63</v>
      </c>
      <c r="AC9" s="16">
        <v>4003</v>
      </c>
      <c r="AD9" s="16">
        <v>3130</v>
      </c>
      <c r="AE9" s="16">
        <v>9806</v>
      </c>
      <c r="AF9" s="16">
        <v>71</v>
      </c>
      <c r="AG9" s="16">
        <v>150</v>
      </c>
      <c r="AH9" s="16">
        <v>61</v>
      </c>
      <c r="AI9" s="16">
        <v>400</v>
      </c>
      <c r="AJ9" s="16">
        <v>2429</v>
      </c>
      <c r="AK9" s="16">
        <v>78</v>
      </c>
      <c r="AL9" s="16">
        <v>85</v>
      </c>
      <c r="AM9" s="16">
        <v>116</v>
      </c>
      <c r="AN9" s="16">
        <v>57</v>
      </c>
      <c r="AO9" s="16">
        <v>177</v>
      </c>
      <c r="AP9" s="16">
        <v>37</v>
      </c>
      <c r="AQ9" s="16">
        <v>23</v>
      </c>
      <c r="AR9" s="16">
        <v>367</v>
      </c>
      <c r="AS9" s="16">
        <v>1664</v>
      </c>
      <c r="AT9" s="16">
        <v>12</v>
      </c>
      <c r="AU9" s="17">
        <v>2746</v>
      </c>
    </row>
    <row r="10" spans="1:47" ht="15" customHeight="1">
      <c r="A10" s="19" t="s">
        <v>88</v>
      </c>
      <c r="B10" s="20">
        <v>29</v>
      </c>
      <c r="C10" s="20">
        <v>519</v>
      </c>
      <c r="D10" s="20">
        <v>365</v>
      </c>
      <c r="E10" s="20">
        <v>10</v>
      </c>
      <c r="F10" s="20">
        <v>1949</v>
      </c>
      <c r="G10" s="20">
        <v>174</v>
      </c>
      <c r="H10" s="20">
        <v>354</v>
      </c>
      <c r="I10" s="20">
        <v>679</v>
      </c>
      <c r="J10" s="20">
        <v>149</v>
      </c>
      <c r="K10" s="20">
        <v>2886</v>
      </c>
      <c r="L10" s="20">
        <v>4249</v>
      </c>
      <c r="M10" s="20">
        <v>2</v>
      </c>
      <c r="N10" s="20">
        <v>73</v>
      </c>
      <c r="O10" s="20">
        <v>1765</v>
      </c>
      <c r="P10" s="20">
        <v>391</v>
      </c>
      <c r="Q10" s="20">
        <v>292</v>
      </c>
      <c r="R10" s="20">
        <v>45</v>
      </c>
      <c r="S10" s="20">
        <v>161</v>
      </c>
      <c r="T10" s="20">
        <v>0</v>
      </c>
      <c r="U10" s="20">
        <v>50</v>
      </c>
      <c r="V10" s="20">
        <v>2252</v>
      </c>
      <c r="W10" s="20">
        <v>12</v>
      </c>
      <c r="X10" s="20">
        <v>2445</v>
      </c>
      <c r="Y10" s="20">
        <v>96</v>
      </c>
      <c r="Z10" s="20">
        <v>10</v>
      </c>
      <c r="AA10" s="20">
        <v>3203</v>
      </c>
      <c r="AB10" s="20">
        <v>20</v>
      </c>
      <c r="AC10" s="20">
        <v>2641</v>
      </c>
      <c r="AD10" s="20">
        <v>2812</v>
      </c>
      <c r="AE10" s="20">
        <v>8270</v>
      </c>
      <c r="AF10" s="20">
        <v>6</v>
      </c>
      <c r="AG10" s="20">
        <v>51</v>
      </c>
      <c r="AH10" s="20">
        <v>26</v>
      </c>
      <c r="AI10" s="20">
        <v>132</v>
      </c>
      <c r="AJ10" s="20">
        <v>1373</v>
      </c>
      <c r="AK10" s="20">
        <v>12</v>
      </c>
      <c r="AL10" s="20">
        <v>24</v>
      </c>
      <c r="AM10" s="20">
        <v>20</v>
      </c>
      <c r="AN10" s="20">
        <v>9</v>
      </c>
      <c r="AO10" s="20">
        <v>42</v>
      </c>
      <c r="AP10" s="20">
        <v>7</v>
      </c>
      <c r="AQ10" s="20">
        <v>0</v>
      </c>
      <c r="AR10" s="20">
        <v>66</v>
      </c>
      <c r="AS10" s="20">
        <v>1101</v>
      </c>
      <c r="AT10" s="20">
        <v>7</v>
      </c>
      <c r="AU10" s="21">
        <v>1713</v>
      </c>
    </row>
    <row r="11" spans="1:47" ht="15" customHeight="1">
      <c r="A11" s="19" t="s">
        <v>89</v>
      </c>
      <c r="B11" s="20">
        <v>45</v>
      </c>
      <c r="C11" s="20">
        <v>341</v>
      </c>
      <c r="D11" s="20">
        <v>212</v>
      </c>
      <c r="E11" s="20">
        <v>44</v>
      </c>
      <c r="F11" s="20">
        <v>1537</v>
      </c>
      <c r="G11" s="20">
        <v>371</v>
      </c>
      <c r="H11" s="20">
        <v>223</v>
      </c>
      <c r="I11" s="20">
        <v>447</v>
      </c>
      <c r="J11" s="20">
        <v>225</v>
      </c>
      <c r="K11" s="20">
        <v>1489</v>
      </c>
      <c r="L11" s="20">
        <v>1509</v>
      </c>
      <c r="M11" s="20">
        <v>90</v>
      </c>
      <c r="N11" s="20">
        <v>64</v>
      </c>
      <c r="O11" s="20">
        <v>1085</v>
      </c>
      <c r="P11" s="20">
        <v>766</v>
      </c>
      <c r="Q11" s="20">
        <v>238</v>
      </c>
      <c r="R11" s="20">
        <v>70</v>
      </c>
      <c r="S11" s="20">
        <v>76</v>
      </c>
      <c r="T11" s="20">
        <v>8</v>
      </c>
      <c r="U11" s="20">
        <v>83</v>
      </c>
      <c r="V11" s="20">
        <v>1111</v>
      </c>
      <c r="W11" s="20">
        <v>5</v>
      </c>
      <c r="X11" s="20">
        <v>2350</v>
      </c>
      <c r="Y11" s="20">
        <v>198</v>
      </c>
      <c r="Z11" s="20">
        <v>27</v>
      </c>
      <c r="AA11" s="20">
        <v>1773</v>
      </c>
      <c r="AB11" s="20">
        <v>43</v>
      </c>
      <c r="AC11" s="20">
        <v>1362</v>
      </c>
      <c r="AD11" s="20">
        <v>318</v>
      </c>
      <c r="AE11" s="20">
        <v>1536</v>
      </c>
      <c r="AF11" s="20">
        <v>65</v>
      </c>
      <c r="AG11" s="20">
        <v>99</v>
      </c>
      <c r="AH11" s="20">
        <v>35</v>
      </c>
      <c r="AI11" s="20">
        <v>268</v>
      </c>
      <c r="AJ11" s="20">
        <v>1056</v>
      </c>
      <c r="AK11" s="20">
        <v>66</v>
      </c>
      <c r="AL11" s="20">
        <v>61</v>
      </c>
      <c r="AM11" s="20">
        <v>96</v>
      </c>
      <c r="AN11" s="20">
        <v>48</v>
      </c>
      <c r="AO11" s="20">
        <v>135</v>
      </c>
      <c r="AP11" s="20">
        <v>30</v>
      </c>
      <c r="AQ11" s="20">
        <v>23</v>
      </c>
      <c r="AR11" s="20">
        <v>301</v>
      </c>
      <c r="AS11" s="20">
        <v>563</v>
      </c>
      <c r="AT11" s="20">
        <v>5</v>
      </c>
      <c r="AU11" s="21">
        <v>1033</v>
      </c>
    </row>
    <row r="12" spans="1:47" ht="15" customHeight="1">
      <c r="A12" s="19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1"/>
    </row>
    <row r="13" spans="1:47" s="7" customFormat="1" ht="15" customHeight="1">
      <c r="A13" s="15" t="s">
        <v>237</v>
      </c>
      <c r="B13" s="16">
        <v>74</v>
      </c>
      <c r="C13" s="16">
        <v>860</v>
      </c>
      <c r="D13" s="16">
        <v>577</v>
      </c>
      <c r="E13" s="16">
        <v>54</v>
      </c>
      <c r="F13" s="16">
        <v>3486</v>
      </c>
      <c r="G13" s="16">
        <v>545</v>
      </c>
      <c r="H13" s="16">
        <v>577</v>
      </c>
      <c r="I13" s="16">
        <v>1126</v>
      </c>
      <c r="J13" s="16">
        <v>374</v>
      </c>
      <c r="K13" s="16">
        <v>4375</v>
      </c>
      <c r="L13" s="16">
        <v>5758</v>
      </c>
      <c r="M13" s="16">
        <v>92</v>
      </c>
      <c r="N13" s="16">
        <v>137</v>
      </c>
      <c r="O13" s="16">
        <v>2850</v>
      </c>
      <c r="P13" s="16">
        <v>1157</v>
      </c>
      <c r="Q13" s="16">
        <v>530</v>
      </c>
      <c r="R13" s="16">
        <v>115</v>
      </c>
      <c r="S13" s="16">
        <v>237</v>
      </c>
      <c r="T13" s="16">
        <v>8</v>
      </c>
      <c r="U13" s="16">
        <v>133</v>
      </c>
      <c r="V13" s="16">
        <v>3363</v>
      </c>
      <c r="W13" s="16">
        <v>17</v>
      </c>
      <c r="X13" s="16">
        <v>4795</v>
      </c>
      <c r="Y13" s="16">
        <v>294</v>
      </c>
      <c r="Z13" s="16">
        <v>37</v>
      </c>
      <c r="AA13" s="16">
        <v>4976</v>
      </c>
      <c r="AB13" s="16">
        <v>63</v>
      </c>
      <c r="AC13" s="16">
        <v>4003</v>
      </c>
      <c r="AD13" s="16">
        <v>3130</v>
      </c>
      <c r="AE13" s="16">
        <v>9806</v>
      </c>
      <c r="AF13" s="16">
        <v>71</v>
      </c>
      <c r="AG13" s="16">
        <v>150</v>
      </c>
      <c r="AH13" s="16">
        <v>61</v>
      </c>
      <c r="AI13" s="16">
        <v>400</v>
      </c>
      <c r="AJ13" s="16">
        <v>2429</v>
      </c>
      <c r="AK13" s="16">
        <v>78</v>
      </c>
      <c r="AL13" s="16">
        <v>85</v>
      </c>
      <c r="AM13" s="16">
        <v>116</v>
      </c>
      <c r="AN13" s="16">
        <v>57</v>
      </c>
      <c r="AO13" s="16">
        <v>177</v>
      </c>
      <c r="AP13" s="16">
        <v>37</v>
      </c>
      <c r="AQ13" s="16">
        <v>23</v>
      </c>
      <c r="AR13" s="16">
        <v>367</v>
      </c>
      <c r="AS13" s="16">
        <v>1664</v>
      </c>
      <c r="AT13" s="16">
        <v>12</v>
      </c>
      <c r="AU13" s="17">
        <v>2746</v>
      </c>
    </row>
    <row r="14" spans="1:47" ht="15" customHeight="1">
      <c r="A14" s="19" t="s">
        <v>90</v>
      </c>
      <c r="B14" s="20">
        <v>14</v>
      </c>
      <c r="C14" s="20">
        <v>87</v>
      </c>
      <c r="D14" s="20">
        <v>28</v>
      </c>
      <c r="E14" s="20">
        <v>0</v>
      </c>
      <c r="F14" s="20">
        <v>50</v>
      </c>
      <c r="G14" s="20">
        <v>44</v>
      </c>
      <c r="H14" s="20">
        <v>15</v>
      </c>
      <c r="I14" s="20">
        <v>54</v>
      </c>
      <c r="J14" s="20">
        <v>18</v>
      </c>
      <c r="K14" s="20">
        <v>299</v>
      </c>
      <c r="L14" s="20">
        <v>294</v>
      </c>
      <c r="M14" s="20">
        <v>1</v>
      </c>
      <c r="N14" s="20">
        <v>12</v>
      </c>
      <c r="O14" s="20">
        <v>42</v>
      </c>
      <c r="P14" s="20">
        <v>43</v>
      </c>
      <c r="Q14" s="20">
        <v>44</v>
      </c>
      <c r="R14" s="20">
        <v>9</v>
      </c>
      <c r="S14" s="20">
        <v>14</v>
      </c>
      <c r="T14" s="20">
        <v>1</v>
      </c>
      <c r="U14" s="20">
        <v>5</v>
      </c>
      <c r="V14" s="20">
        <v>122</v>
      </c>
      <c r="W14" s="20">
        <v>1</v>
      </c>
      <c r="X14" s="20">
        <v>151</v>
      </c>
      <c r="Y14" s="20">
        <v>9</v>
      </c>
      <c r="Z14" s="20">
        <v>12</v>
      </c>
      <c r="AA14" s="20">
        <v>5</v>
      </c>
      <c r="AB14" s="20">
        <v>9</v>
      </c>
      <c r="AC14" s="20">
        <v>54</v>
      </c>
      <c r="AD14" s="20">
        <v>252</v>
      </c>
      <c r="AE14" s="20">
        <v>304</v>
      </c>
      <c r="AF14" s="20">
        <v>5</v>
      </c>
      <c r="AG14" s="20">
        <v>9</v>
      </c>
      <c r="AH14" s="20">
        <v>1</v>
      </c>
      <c r="AI14" s="20">
        <v>18</v>
      </c>
      <c r="AJ14" s="20">
        <v>92</v>
      </c>
      <c r="AK14" s="20">
        <v>13</v>
      </c>
      <c r="AL14" s="20">
        <v>3</v>
      </c>
      <c r="AM14" s="20">
        <v>30</v>
      </c>
      <c r="AN14" s="20">
        <v>6</v>
      </c>
      <c r="AO14" s="20">
        <v>33</v>
      </c>
      <c r="AP14" s="20">
        <v>1</v>
      </c>
      <c r="AQ14" s="20">
        <v>0</v>
      </c>
      <c r="AR14" s="20">
        <v>21</v>
      </c>
      <c r="AS14" s="20">
        <v>29</v>
      </c>
      <c r="AT14" s="20">
        <v>3</v>
      </c>
      <c r="AU14" s="21">
        <v>24</v>
      </c>
    </row>
    <row r="15" spans="1:47" ht="15" customHeight="1">
      <c r="A15" s="19" t="s">
        <v>91</v>
      </c>
      <c r="B15" s="20">
        <v>23</v>
      </c>
      <c r="C15" s="20">
        <v>211</v>
      </c>
      <c r="D15" s="20">
        <v>185</v>
      </c>
      <c r="E15" s="20">
        <v>3</v>
      </c>
      <c r="F15" s="20">
        <v>125</v>
      </c>
      <c r="G15" s="20">
        <v>103</v>
      </c>
      <c r="H15" s="20">
        <v>51</v>
      </c>
      <c r="I15" s="20">
        <v>352</v>
      </c>
      <c r="J15" s="20">
        <v>134</v>
      </c>
      <c r="K15" s="20">
        <v>1466</v>
      </c>
      <c r="L15" s="20">
        <v>820</v>
      </c>
      <c r="M15" s="20">
        <v>17</v>
      </c>
      <c r="N15" s="20">
        <v>38</v>
      </c>
      <c r="O15" s="20">
        <v>219</v>
      </c>
      <c r="P15" s="20">
        <v>296</v>
      </c>
      <c r="Q15" s="20">
        <v>123</v>
      </c>
      <c r="R15" s="20">
        <v>34</v>
      </c>
      <c r="S15" s="20">
        <v>61</v>
      </c>
      <c r="T15" s="20">
        <v>2</v>
      </c>
      <c r="U15" s="20">
        <v>44</v>
      </c>
      <c r="V15" s="20">
        <v>546</v>
      </c>
      <c r="W15" s="20">
        <v>3</v>
      </c>
      <c r="X15" s="20">
        <v>331</v>
      </c>
      <c r="Y15" s="20">
        <v>95</v>
      </c>
      <c r="Z15" s="20">
        <v>2</v>
      </c>
      <c r="AA15" s="20">
        <v>100</v>
      </c>
      <c r="AB15" s="20">
        <v>13</v>
      </c>
      <c r="AC15" s="20">
        <v>506</v>
      </c>
      <c r="AD15" s="20">
        <v>879</v>
      </c>
      <c r="AE15" s="20">
        <v>1592</v>
      </c>
      <c r="AF15" s="20">
        <v>19</v>
      </c>
      <c r="AG15" s="20">
        <v>51</v>
      </c>
      <c r="AH15" s="20">
        <v>21</v>
      </c>
      <c r="AI15" s="20">
        <v>93</v>
      </c>
      <c r="AJ15" s="20">
        <v>339</v>
      </c>
      <c r="AK15" s="20">
        <v>30</v>
      </c>
      <c r="AL15" s="20">
        <v>14</v>
      </c>
      <c r="AM15" s="20">
        <v>34</v>
      </c>
      <c r="AN15" s="20">
        <v>23</v>
      </c>
      <c r="AO15" s="20">
        <v>66</v>
      </c>
      <c r="AP15" s="20">
        <v>11</v>
      </c>
      <c r="AQ15" s="20">
        <v>4</v>
      </c>
      <c r="AR15" s="20">
        <v>100</v>
      </c>
      <c r="AS15" s="20">
        <v>217</v>
      </c>
      <c r="AT15" s="20">
        <v>5</v>
      </c>
      <c r="AU15" s="21">
        <v>179</v>
      </c>
    </row>
    <row r="16" spans="1:47" ht="15" customHeight="1">
      <c r="A16" s="19" t="s">
        <v>92</v>
      </c>
      <c r="B16" s="20">
        <v>22</v>
      </c>
      <c r="C16" s="20">
        <v>155</v>
      </c>
      <c r="D16" s="20">
        <v>177</v>
      </c>
      <c r="E16" s="20">
        <v>7</v>
      </c>
      <c r="F16" s="20">
        <v>105</v>
      </c>
      <c r="G16" s="20">
        <v>127</v>
      </c>
      <c r="H16" s="20">
        <v>85</v>
      </c>
      <c r="I16" s="20">
        <v>297</v>
      </c>
      <c r="J16" s="20">
        <v>102</v>
      </c>
      <c r="K16" s="20">
        <v>1352</v>
      </c>
      <c r="L16" s="20">
        <v>699</v>
      </c>
      <c r="M16" s="20">
        <v>39</v>
      </c>
      <c r="N16" s="20">
        <v>27</v>
      </c>
      <c r="O16" s="20">
        <v>190</v>
      </c>
      <c r="P16" s="20">
        <v>139</v>
      </c>
      <c r="Q16" s="20">
        <v>126</v>
      </c>
      <c r="R16" s="20">
        <v>49</v>
      </c>
      <c r="S16" s="20">
        <v>64</v>
      </c>
      <c r="T16" s="20">
        <v>2</v>
      </c>
      <c r="U16" s="20">
        <v>43</v>
      </c>
      <c r="V16" s="20">
        <v>290</v>
      </c>
      <c r="W16" s="20">
        <v>5</v>
      </c>
      <c r="X16" s="20">
        <v>627</v>
      </c>
      <c r="Y16" s="20">
        <v>88</v>
      </c>
      <c r="Z16" s="20">
        <v>5</v>
      </c>
      <c r="AA16" s="20">
        <v>147</v>
      </c>
      <c r="AB16" s="20">
        <v>31</v>
      </c>
      <c r="AC16" s="20">
        <v>464</v>
      </c>
      <c r="AD16" s="20">
        <v>911</v>
      </c>
      <c r="AE16" s="20">
        <v>1110</v>
      </c>
      <c r="AF16" s="20">
        <v>14</v>
      </c>
      <c r="AG16" s="20">
        <v>45</v>
      </c>
      <c r="AH16" s="20">
        <v>28</v>
      </c>
      <c r="AI16" s="20">
        <v>104</v>
      </c>
      <c r="AJ16" s="20">
        <v>192</v>
      </c>
      <c r="AK16" s="20">
        <v>23</v>
      </c>
      <c r="AL16" s="20">
        <v>25</v>
      </c>
      <c r="AM16" s="20">
        <v>25</v>
      </c>
      <c r="AN16" s="20">
        <v>17</v>
      </c>
      <c r="AO16" s="20">
        <v>35</v>
      </c>
      <c r="AP16" s="20">
        <v>9</v>
      </c>
      <c r="AQ16" s="20">
        <v>8</v>
      </c>
      <c r="AR16" s="20">
        <v>105</v>
      </c>
      <c r="AS16" s="20">
        <v>247</v>
      </c>
      <c r="AT16" s="20">
        <v>1</v>
      </c>
      <c r="AU16" s="21">
        <v>149</v>
      </c>
    </row>
    <row r="17" spans="1:47" ht="15" customHeight="1">
      <c r="A17" s="19" t="s">
        <v>93</v>
      </c>
      <c r="B17" s="20">
        <v>9</v>
      </c>
      <c r="C17" s="20">
        <v>201</v>
      </c>
      <c r="D17" s="20">
        <v>92</v>
      </c>
      <c r="E17" s="20">
        <v>7</v>
      </c>
      <c r="F17" s="20">
        <v>515</v>
      </c>
      <c r="G17" s="20">
        <v>131</v>
      </c>
      <c r="H17" s="20">
        <v>165</v>
      </c>
      <c r="I17" s="20">
        <v>200</v>
      </c>
      <c r="J17" s="20">
        <v>72</v>
      </c>
      <c r="K17" s="20">
        <v>694</v>
      </c>
      <c r="L17" s="20">
        <v>559</v>
      </c>
      <c r="M17" s="20">
        <v>14</v>
      </c>
      <c r="N17" s="20">
        <v>23</v>
      </c>
      <c r="O17" s="20">
        <v>444</v>
      </c>
      <c r="P17" s="20">
        <v>124</v>
      </c>
      <c r="Q17" s="20">
        <v>80</v>
      </c>
      <c r="R17" s="20">
        <v>15</v>
      </c>
      <c r="S17" s="20">
        <v>39</v>
      </c>
      <c r="T17" s="20">
        <v>0</v>
      </c>
      <c r="U17" s="20">
        <v>18</v>
      </c>
      <c r="V17" s="20">
        <v>311</v>
      </c>
      <c r="W17" s="20">
        <v>2</v>
      </c>
      <c r="X17" s="20">
        <v>603</v>
      </c>
      <c r="Y17" s="20">
        <v>49</v>
      </c>
      <c r="Z17" s="20">
        <v>10</v>
      </c>
      <c r="AA17" s="20">
        <v>775</v>
      </c>
      <c r="AB17" s="20">
        <v>6</v>
      </c>
      <c r="AC17" s="20">
        <v>688</v>
      </c>
      <c r="AD17" s="20">
        <v>500</v>
      </c>
      <c r="AE17" s="20">
        <v>1647</v>
      </c>
      <c r="AF17" s="20">
        <v>16</v>
      </c>
      <c r="AG17" s="20">
        <v>28</v>
      </c>
      <c r="AH17" s="20">
        <v>9</v>
      </c>
      <c r="AI17" s="20">
        <v>60</v>
      </c>
      <c r="AJ17" s="20">
        <v>452</v>
      </c>
      <c r="AK17" s="20">
        <v>10</v>
      </c>
      <c r="AL17" s="20">
        <v>22</v>
      </c>
      <c r="AM17" s="20">
        <v>15</v>
      </c>
      <c r="AN17" s="20">
        <v>5</v>
      </c>
      <c r="AO17" s="20">
        <v>17</v>
      </c>
      <c r="AP17" s="20">
        <v>6</v>
      </c>
      <c r="AQ17" s="20">
        <v>4</v>
      </c>
      <c r="AR17" s="20">
        <v>65</v>
      </c>
      <c r="AS17" s="20">
        <v>325</v>
      </c>
      <c r="AT17" s="20">
        <v>1</v>
      </c>
      <c r="AU17" s="21">
        <v>283</v>
      </c>
    </row>
    <row r="18" spans="1:47" ht="15" customHeight="1">
      <c r="A18" s="19" t="s">
        <v>94</v>
      </c>
      <c r="B18" s="20">
        <v>4</v>
      </c>
      <c r="C18" s="20">
        <v>114</v>
      </c>
      <c r="D18" s="20">
        <v>56</v>
      </c>
      <c r="E18" s="20">
        <v>12</v>
      </c>
      <c r="F18" s="20">
        <v>535</v>
      </c>
      <c r="G18" s="20">
        <v>58</v>
      </c>
      <c r="H18" s="20">
        <v>128</v>
      </c>
      <c r="I18" s="20">
        <v>107</v>
      </c>
      <c r="J18" s="20">
        <v>23</v>
      </c>
      <c r="K18" s="20">
        <v>239</v>
      </c>
      <c r="L18" s="20">
        <v>756</v>
      </c>
      <c r="M18" s="20">
        <v>8</v>
      </c>
      <c r="N18" s="20">
        <v>16</v>
      </c>
      <c r="O18" s="20">
        <v>472</v>
      </c>
      <c r="P18" s="20">
        <v>134</v>
      </c>
      <c r="Q18" s="20">
        <v>64</v>
      </c>
      <c r="R18" s="20">
        <v>6</v>
      </c>
      <c r="S18" s="20">
        <v>23</v>
      </c>
      <c r="T18" s="20">
        <v>1</v>
      </c>
      <c r="U18" s="20">
        <v>12</v>
      </c>
      <c r="V18" s="20">
        <v>412</v>
      </c>
      <c r="W18" s="20">
        <v>1</v>
      </c>
      <c r="X18" s="20">
        <v>673</v>
      </c>
      <c r="Y18" s="20">
        <v>23</v>
      </c>
      <c r="Z18" s="20">
        <v>3</v>
      </c>
      <c r="AA18" s="20">
        <v>832</v>
      </c>
      <c r="AB18" s="20">
        <v>1</v>
      </c>
      <c r="AC18" s="20">
        <v>602</v>
      </c>
      <c r="AD18" s="20">
        <v>223</v>
      </c>
      <c r="AE18" s="20">
        <v>1800</v>
      </c>
      <c r="AF18" s="20">
        <v>13</v>
      </c>
      <c r="AG18" s="20">
        <v>7</v>
      </c>
      <c r="AH18" s="20">
        <v>2</v>
      </c>
      <c r="AI18" s="20">
        <v>47</v>
      </c>
      <c r="AJ18" s="20">
        <v>436</v>
      </c>
      <c r="AK18" s="20">
        <v>1</v>
      </c>
      <c r="AL18" s="20">
        <v>9</v>
      </c>
      <c r="AM18" s="20">
        <v>1</v>
      </c>
      <c r="AN18" s="20">
        <v>3</v>
      </c>
      <c r="AO18" s="20">
        <v>13</v>
      </c>
      <c r="AP18" s="20">
        <v>5</v>
      </c>
      <c r="AQ18" s="20">
        <v>3</v>
      </c>
      <c r="AR18" s="20">
        <v>26</v>
      </c>
      <c r="AS18" s="20">
        <v>300</v>
      </c>
      <c r="AT18" s="20">
        <v>2</v>
      </c>
      <c r="AU18" s="21">
        <v>446</v>
      </c>
    </row>
    <row r="19" spans="1:47" ht="15" customHeight="1">
      <c r="A19" s="19" t="s">
        <v>95</v>
      </c>
      <c r="B19" s="20">
        <v>2</v>
      </c>
      <c r="C19" s="20">
        <v>86</v>
      </c>
      <c r="D19" s="20">
        <v>36</v>
      </c>
      <c r="E19" s="20">
        <v>21</v>
      </c>
      <c r="F19" s="20">
        <v>1767</v>
      </c>
      <c r="G19" s="20">
        <v>67</v>
      </c>
      <c r="H19" s="20">
        <v>121</v>
      </c>
      <c r="I19" s="20">
        <v>110</v>
      </c>
      <c r="J19" s="20">
        <v>24</v>
      </c>
      <c r="K19" s="20">
        <v>285</v>
      </c>
      <c r="L19" s="20">
        <v>2083</v>
      </c>
      <c r="M19" s="20">
        <v>10</v>
      </c>
      <c r="N19" s="20">
        <v>16</v>
      </c>
      <c r="O19" s="20">
        <v>1245</v>
      </c>
      <c r="P19" s="20">
        <v>326</v>
      </c>
      <c r="Q19" s="20">
        <v>89</v>
      </c>
      <c r="R19" s="20">
        <v>2</v>
      </c>
      <c r="S19" s="20">
        <v>36</v>
      </c>
      <c r="T19" s="20">
        <v>1</v>
      </c>
      <c r="U19" s="20">
        <v>11</v>
      </c>
      <c r="V19" s="20">
        <v>1396</v>
      </c>
      <c r="W19" s="20">
        <v>5</v>
      </c>
      <c r="X19" s="20">
        <v>1868</v>
      </c>
      <c r="Y19" s="20">
        <v>23</v>
      </c>
      <c r="Z19" s="20">
        <v>5</v>
      </c>
      <c r="AA19" s="20">
        <v>2557</v>
      </c>
      <c r="AB19" s="20">
        <v>3</v>
      </c>
      <c r="AC19" s="20">
        <v>1370</v>
      </c>
      <c r="AD19" s="20">
        <v>242</v>
      </c>
      <c r="AE19" s="20">
        <v>3004</v>
      </c>
      <c r="AF19" s="20">
        <v>4</v>
      </c>
      <c r="AG19" s="20">
        <v>9</v>
      </c>
      <c r="AH19" s="20">
        <v>0</v>
      </c>
      <c r="AI19" s="20">
        <v>68</v>
      </c>
      <c r="AJ19" s="20">
        <v>825</v>
      </c>
      <c r="AK19" s="20">
        <v>1</v>
      </c>
      <c r="AL19" s="20">
        <v>9</v>
      </c>
      <c r="AM19" s="20">
        <v>7</v>
      </c>
      <c r="AN19" s="20">
        <v>3</v>
      </c>
      <c r="AO19" s="20">
        <v>9</v>
      </c>
      <c r="AP19" s="20">
        <v>3</v>
      </c>
      <c r="AQ19" s="20">
        <v>4</v>
      </c>
      <c r="AR19" s="20">
        <v>33</v>
      </c>
      <c r="AS19" s="20">
        <v>482</v>
      </c>
      <c r="AT19" s="20">
        <v>0</v>
      </c>
      <c r="AU19" s="21">
        <v>1378</v>
      </c>
    </row>
    <row r="20" spans="1:47" ht="15" customHeight="1">
      <c r="A20" s="19" t="s">
        <v>96</v>
      </c>
      <c r="B20" s="20">
        <v>0</v>
      </c>
      <c r="C20" s="20">
        <v>6</v>
      </c>
      <c r="D20" s="20">
        <v>3</v>
      </c>
      <c r="E20" s="20">
        <v>4</v>
      </c>
      <c r="F20" s="20">
        <v>389</v>
      </c>
      <c r="G20" s="20">
        <v>15</v>
      </c>
      <c r="H20" s="20">
        <v>12</v>
      </c>
      <c r="I20" s="20">
        <v>6</v>
      </c>
      <c r="J20" s="20">
        <v>1</v>
      </c>
      <c r="K20" s="20">
        <v>40</v>
      </c>
      <c r="L20" s="20">
        <v>547</v>
      </c>
      <c r="M20" s="20">
        <v>3</v>
      </c>
      <c r="N20" s="20">
        <v>5</v>
      </c>
      <c r="O20" s="20">
        <v>238</v>
      </c>
      <c r="P20" s="20">
        <v>95</v>
      </c>
      <c r="Q20" s="20">
        <v>4</v>
      </c>
      <c r="R20" s="20">
        <v>0</v>
      </c>
      <c r="S20" s="20">
        <v>0</v>
      </c>
      <c r="T20" s="20">
        <v>1</v>
      </c>
      <c r="U20" s="20">
        <v>0</v>
      </c>
      <c r="V20" s="20">
        <v>286</v>
      </c>
      <c r="W20" s="20">
        <v>0</v>
      </c>
      <c r="X20" s="20">
        <v>542</v>
      </c>
      <c r="Y20" s="20">
        <v>7</v>
      </c>
      <c r="Z20" s="20">
        <v>0</v>
      </c>
      <c r="AA20" s="20">
        <v>560</v>
      </c>
      <c r="AB20" s="20">
        <v>0</v>
      </c>
      <c r="AC20" s="20">
        <v>319</v>
      </c>
      <c r="AD20" s="20">
        <v>123</v>
      </c>
      <c r="AE20" s="20">
        <v>349</v>
      </c>
      <c r="AF20" s="20">
        <v>0</v>
      </c>
      <c r="AG20" s="20">
        <v>1</v>
      </c>
      <c r="AH20" s="20">
        <v>0</v>
      </c>
      <c r="AI20" s="20">
        <v>10</v>
      </c>
      <c r="AJ20" s="20">
        <v>93</v>
      </c>
      <c r="AK20" s="20">
        <v>0</v>
      </c>
      <c r="AL20" s="20">
        <v>3</v>
      </c>
      <c r="AM20" s="20">
        <v>4</v>
      </c>
      <c r="AN20" s="20">
        <v>0</v>
      </c>
      <c r="AO20" s="20">
        <v>4</v>
      </c>
      <c r="AP20" s="20">
        <v>2</v>
      </c>
      <c r="AQ20" s="20">
        <v>0</v>
      </c>
      <c r="AR20" s="20">
        <v>17</v>
      </c>
      <c r="AS20" s="20">
        <v>64</v>
      </c>
      <c r="AT20" s="20">
        <v>0</v>
      </c>
      <c r="AU20" s="21">
        <v>287</v>
      </c>
    </row>
    <row r="21" spans="1:47" ht="15" customHeight="1">
      <c r="A21" s="19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1"/>
    </row>
    <row r="22" spans="1:47" s="7" customFormat="1" ht="15" customHeight="1">
      <c r="A22" s="15" t="s">
        <v>238</v>
      </c>
      <c r="B22" s="16">
        <v>74</v>
      </c>
      <c r="C22" s="16">
        <v>860</v>
      </c>
      <c r="D22" s="16">
        <v>577</v>
      </c>
      <c r="E22" s="16">
        <v>54</v>
      </c>
      <c r="F22" s="16">
        <v>3486</v>
      </c>
      <c r="G22" s="16">
        <v>545</v>
      </c>
      <c r="H22" s="16">
        <v>577</v>
      </c>
      <c r="I22" s="16">
        <v>1126</v>
      </c>
      <c r="J22" s="16">
        <v>374</v>
      </c>
      <c r="K22" s="16">
        <v>4375</v>
      </c>
      <c r="L22" s="16">
        <v>5758</v>
      </c>
      <c r="M22" s="16">
        <v>92</v>
      </c>
      <c r="N22" s="16">
        <v>137</v>
      </c>
      <c r="O22" s="16">
        <v>2850</v>
      </c>
      <c r="P22" s="16">
        <v>1157</v>
      </c>
      <c r="Q22" s="16">
        <v>530</v>
      </c>
      <c r="R22" s="16">
        <v>115</v>
      </c>
      <c r="S22" s="16">
        <v>237</v>
      </c>
      <c r="T22" s="16">
        <v>8</v>
      </c>
      <c r="U22" s="16">
        <v>133</v>
      </c>
      <c r="V22" s="16">
        <v>3363</v>
      </c>
      <c r="W22" s="16">
        <v>17</v>
      </c>
      <c r="X22" s="16">
        <v>4795</v>
      </c>
      <c r="Y22" s="16">
        <v>294</v>
      </c>
      <c r="Z22" s="16">
        <v>37</v>
      </c>
      <c r="AA22" s="16">
        <v>4976</v>
      </c>
      <c r="AB22" s="16">
        <v>63</v>
      </c>
      <c r="AC22" s="16">
        <v>4003</v>
      </c>
      <c r="AD22" s="16">
        <v>3130</v>
      </c>
      <c r="AE22" s="16">
        <v>9806</v>
      </c>
      <c r="AF22" s="16">
        <v>71</v>
      </c>
      <c r="AG22" s="16">
        <v>150</v>
      </c>
      <c r="AH22" s="16">
        <v>61</v>
      </c>
      <c r="AI22" s="16">
        <v>400</v>
      </c>
      <c r="AJ22" s="16">
        <v>2429</v>
      </c>
      <c r="AK22" s="16">
        <v>78</v>
      </c>
      <c r="AL22" s="16">
        <v>85</v>
      </c>
      <c r="AM22" s="16">
        <v>116</v>
      </c>
      <c r="AN22" s="16">
        <v>57</v>
      </c>
      <c r="AO22" s="16">
        <v>177</v>
      </c>
      <c r="AP22" s="16">
        <v>37</v>
      </c>
      <c r="AQ22" s="16">
        <v>23</v>
      </c>
      <c r="AR22" s="16">
        <v>367</v>
      </c>
      <c r="AS22" s="16">
        <v>1664</v>
      </c>
      <c r="AT22" s="16">
        <v>12</v>
      </c>
      <c r="AU22" s="17">
        <v>2746</v>
      </c>
    </row>
    <row r="23" spans="1:47" ht="15" customHeight="1">
      <c r="A23" s="19" t="s">
        <v>97</v>
      </c>
      <c r="B23" s="20">
        <v>24</v>
      </c>
      <c r="C23" s="20">
        <v>88</v>
      </c>
      <c r="D23" s="20">
        <v>68</v>
      </c>
      <c r="E23" s="20">
        <v>0</v>
      </c>
      <c r="F23" s="20">
        <v>64</v>
      </c>
      <c r="G23" s="20">
        <v>63</v>
      </c>
      <c r="H23" s="20">
        <v>1</v>
      </c>
      <c r="I23" s="20">
        <v>66</v>
      </c>
      <c r="J23" s="20">
        <v>0</v>
      </c>
      <c r="K23" s="20">
        <v>267</v>
      </c>
      <c r="L23" s="20">
        <v>739</v>
      </c>
      <c r="M23" s="20">
        <v>4</v>
      </c>
      <c r="N23" s="20">
        <v>5</v>
      </c>
      <c r="O23" s="20">
        <v>81</v>
      </c>
      <c r="P23" s="20">
        <v>117</v>
      </c>
      <c r="Q23" s="20">
        <v>95</v>
      </c>
      <c r="R23" s="20">
        <v>7</v>
      </c>
      <c r="S23" s="20">
        <v>7</v>
      </c>
      <c r="T23" s="20">
        <v>1</v>
      </c>
      <c r="U23" s="20">
        <v>6</v>
      </c>
      <c r="V23" s="20">
        <v>74</v>
      </c>
      <c r="W23" s="20">
        <v>0</v>
      </c>
      <c r="X23" s="20">
        <v>153</v>
      </c>
      <c r="Y23" s="20">
        <v>16</v>
      </c>
      <c r="Z23" s="20">
        <v>6</v>
      </c>
      <c r="AA23" s="20">
        <v>12</v>
      </c>
      <c r="AB23" s="20">
        <v>18</v>
      </c>
      <c r="AC23" s="20">
        <v>77</v>
      </c>
      <c r="AD23" s="20">
        <v>183</v>
      </c>
      <c r="AE23" s="20">
        <v>749</v>
      </c>
      <c r="AF23" s="20">
        <v>3</v>
      </c>
      <c r="AG23" s="20">
        <v>19</v>
      </c>
      <c r="AH23" s="20">
        <v>3</v>
      </c>
      <c r="AI23" s="20">
        <v>5</v>
      </c>
      <c r="AJ23" s="20">
        <v>19</v>
      </c>
      <c r="AK23" s="20">
        <v>21</v>
      </c>
      <c r="AL23" s="20">
        <v>15</v>
      </c>
      <c r="AM23" s="20">
        <v>53</v>
      </c>
      <c r="AN23" s="20">
        <v>28</v>
      </c>
      <c r="AO23" s="20">
        <v>91</v>
      </c>
      <c r="AP23" s="20">
        <v>1</v>
      </c>
      <c r="AQ23" s="20">
        <v>8</v>
      </c>
      <c r="AR23" s="20">
        <v>12</v>
      </c>
      <c r="AS23" s="20">
        <v>21</v>
      </c>
      <c r="AT23" s="20">
        <v>4</v>
      </c>
      <c r="AU23" s="21">
        <v>62</v>
      </c>
    </row>
    <row r="24" spans="1:47" ht="15" customHeight="1">
      <c r="A24" s="19" t="s">
        <v>98</v>
      </c>
      <c r="B24" s="20">
        <v>42</v>
      </c>
      <c r="C24" s="20">
        <v>362</v>
      </c>
      <c r="D24" s="20">
        <v>365</v>
      </c>
      <c r="E24" s="20">
        <v>4</v>
      </c>
      <c r="F24" s="20">
        <v>158</v>
      </c>
      <c r="G24" s="20">
        <v>174</v>
      </c>
      <c r="H24" s="20">
        <v>76</v>
      </c>
      <c r="I24" s="20">
        <v>404</v>
      </c>
      <c r="J24" s="20">
        <v>340</v>
      </c>
      <c r="K24" s="20">
        <v>2257</v>
      </c>
      <c r="L24" s="20">
        <v>359</v>
      </c>
      <c r="M24" s="20">
        <v>60</v>
      </c>
      <c r="N24" s="20">
        <v>74</v>
      </c>
      <c r="O24" s="20">
        <v>280</v>
      </c>
      <c r="P24" s="20">
        <v>437</v>
      </c>
      <c r="Q24" s="20">
        <v>135</v>
      </c>
      <c r="R24" s="20">
        <v>56</v>
      </c>
      <c r="S24" s="20">
        <v>131</v>
      </c>
      <c r="T24" s="20">
        <v>2</v>
      </c>
      <c r="U24" s="20">
        <v>94</v>
      </c>
      <c r="V24" s="20">
        <v>900</v>
      </c>
      <c r="W24" s="20">
        <v>14</v>
      </c>
      <c r="X24" s="20">
        <v>441</v>
      </c>
      <c r="Y24" s="20">
        <v>119</v>
      </c>
      <c r="Z24" s="20">
        <v>15</v>
      </c>
      <c r="AA24" s="20">
        <v>121</v>
      </c>
      <c r="AB24" s="20">
        <v>36</v>
      </c>
      <c r="AC24" s="20">
        <v>709</v>
      </c>
      <c r="AD24" s="20">
        <v>1435</v>
      </c>
      <c r="AE24" s="20">
        <v>1516</v>
      </c>
      <c r="AF24" s="20">
        <v>20</v>
      </c>
      <c r="AG24" s="20">
        <v>78</v>
      </c>
      <c r="AH24" s="20">
        <v>27</v>
      </c>
      <c r="AI24" s="20">
        <v>121</v>
      </c>
      <c r="AJ24" s="20">
        <v>600</v>
      </c>
      <c r="AK24" s="20">
        <v>34</v>
      </c>
      <c r="AL24" s="20">
        <v>38</v>
      </c>
      <c r="AM24" s="20">
        <v>46</v>
      </c>
      <c r="AN24" s="20">
        <v>26</v>
      </c>
      <c r="AO24" s="20">
        <v>74</v>
      </c>
      <c r="AP24" s="20">
        <v>18</v>
      </c>
      <c r="AQ24" s="20">
        <v>15</v>
      </c>
      <c r="AR24" s="20">
        <v>266</v>
      </c>
      <c r="AS24" s="20">
        <v>282</v>
      </c>
      <c r="AT24" s="20">
        <v>8</v>
      </c>
      <c r="AU24" s="21">
        <v>271</v>
      </c>
    </row>
    <row r="25" spans="1:47" ht="15" customHeight="1">
      <c r="A25" s="19" t="s">
        <v>99</v>
      </c>
      <c r="B25" s="20">
        <v>8</v>
      </c>
      <c r="C25" s="20">
        <v>141</v>
      </c>
      <c r="D25" s="20">
        <v>134</v>
      </c>
      <c r="E25" s="20">
        <v>3</v>
      </c>
      <c r="F25" s="20">
        <v>45</v>
      </c>
      <c r="G25" s="20">
        <v>152</v>
      </c>
      <c r="H25" s="20">
        <v>77</v>
      </c>
      <c r="I25" s="20">
        <v>296</v>
      </c>
      <c r="J25" s="20">
        <v>34</v>
      </c>
      <c r="K25" s="20">
        <v>989</v>
      </c>
      <c r="L25" s="20">
        <v>927</v>
      </c>
      <c r="M25" s="20">
        <v>23</v>
      </c>
      <c r="N25" s="20">
        <v>19</v>
      </c>
      <c r="O25" s="20">
        <v>95</v>
      </c>
      <c r="P25" s="20">
        <v>69</v>
      </c>
      <c r="Q25" s="20">
        <v>111</v>
      </c>
      <c r="R25" s="20">
        <v>36</v>
      </c>
      <c r="S25" s="20">
        <v>25</v>
      </c>
      <c r="T25" s="20">
        <v>5</v>
      </c>
      <c r="U25" s="20">
        <v>33</v>
      </c>
      <c r="V25" s="20">
        <v>105</v>
      </c>
      <c r="W25" s="20">
        <v>1</v>
      </c>
      <c r="X25" s="20">
        <v>545</v>
      </c>
      <c r="Y25" s="20">
        <v>121</v>
      </c>
      <c r="Z25" s="20">
        <v>16</v>
      </c>
      <c r="AA25" s="20">
        <v>133</v>
      </c>
      <c r="AB25" s="20">
        <v>9</v>
      </c>
      <c r="AC25" s="20">
        <v>1041</v>
      </c>
      <c r="AD25" s="20">
        <v>894</v>
      </c>
      <c r="AE25" s="20">
        <v>1149</v>
      </c>
      <c r="AF25" s="20">
        <v>34</v>
      </c>
      <c r="AG25" s="20">
        <v>39</v>
      </c>
      <c r="AH25" s="20">
        <v>31</v>
      </c>
      <c r="AI25" s="20">
        <v>108</v>
      </c>
      <c r="AJ25" s="20">
        <v>45</v>
      </c>
      <c r="AK25" s="20">
        <v>15</v>
      </c>
      <c r="AL25" s="20">
        <v>26</v>
      </c>
      <c r="AM25" s="20">
        <v>17</v>
      </c>
      <c r="AN25" s="20">
        <v>3</v>
      </c>
      <c r="AO25" s="20">
        <v>12</v>
      </c>
      <c r="AP25" s="20">
        <v>14</v>
      </c>
      <c r="AQ25" s="20">
        <v>0</v>
      </c>
      <c r="AR25" s="20">
        <v>38</v>
      </c>
      <c r="AS25" s="20">
        <v>272</v>
      </c>
      <c r="AT25" s="20">
        <v>0</v>
      </c>
      <c r="AU25" s="21">
        <v>39</v>
      </c>
    </row>
    <row r="26" spans="1:47" ht="15" customHeight="1">
      <c r="A26" s="19" t="s">
        <v>100</v>
      </c>
      <c r="B26" s="20">
        <v>0</v>
      </c>
      <c r="C26" s="20">
        <v>213</v>
      </c>
      <c r="D26" s="20">
        <v>10</v>
      </c>
      <c r="E26" s="20">
        <v>20</v>
      </c>
      <c r="F26" s="20">
        <v>836</v>
      </c>
      <c r="G26" s="20">
        <v>73</v>
      </c>
      <c r="H26" s="20">
        <v>231</v>
      </c>
      <c r="I26" s="20">
        <v>152</v>
      </c>
      <c r="J26" s="20">
        <v>0</v>
      </c>
      <c r="K26" s="20">
        <v>479</v>
      </c>
      <c r="L26" s="20">
        <v>241</v>
      </c>
      <c r="M26" s="20">
        <v>5</v>
      </c>
      <c r="N26" s="20">
        <v>15</v>
      </c>
      <c r="O26" s="20">
        <v>772</v>
      </c>
      <c r="P26" s="20">
        <v>116</v>
      </c>
      <c r="Q26" s="20">
        <v>87</v>
      </c>
      <c r="R26" s="20">
        <v>10</v>
      </c>
      <c r="S26" s="20">
        <v>41</v>
      </c>
      <c r="T26" s="20">
        <v>0</v>
      </c>
      <c r="U26" s="20">
        <v>0</v>
      </c>
      <c r="V26" s="20">
        <v>300</v>
      </c>
      <c r="W26" s="20">
        <v>0</v>
      </c>
      <c r="X26" s="20">
        <v>723</v>
      </c>
      <c r="Y26" s="20">
        <v>38</v>
      </c>
      <c r="Z26" s="20">
        <v>0</v>
      </c>
      <c r="AA26" s="20">
        <v>1386</v>
      </c>
      <c r="AB26" s="20">
        <v>0</v>
      </c>
      <c r="AC26" s="20">
        <v>299</v>
      </c>
      <c r="AD26" s="20">
        <v>477</v>
      </c>
      <c r="AE26" s="20">
        <v>2817</v>
      </c>
      <c r="AF26" s="20">
        <v>14</v>
      </c>
      <c r="AG26" s="20">
        <v>6</v>
      </c>
      <c r="AH26" s="20">
        <v>0</v>
      </c>
      <c r="AI26" s="20">
        <v>55</v>
      </c>
      <c r="AJ26" s="20">
        <v>822</v>
      </c>
      <c r="AK26" s="20">
        <v>4</v>
      </c>
      <c r="AL26" s="20">
        <v>5</v>
      </c>
      <c r="AM26" s="20">
        <v>0</v>
      </c>
      <c r="AN26" s="20">
        <v>0</v>
      </c>
      <c r="AO26" s="20">
        <v>0</v>
      </c>
      <c r="AP26" s="20">
        <v>3</v>
      </c>
      <c r="AQ26" s="20">
        <v>0</v>
      </c>
      <c r="AR26" s="20">
        <v>20</v>
      </c>
      <c r="AS26" s="20">
        <v>356</v>
      </c>
      <c r="AT26" s="20">
        <v>0</v>
      </c>
      <c r="AU26" s="21">
        <v>362</v>
      </c>
    </row>
    <row r="27" spans="1:47" ht="15" customHeight="1">
      <c r="A27" s="19" t="s">
        <v>101</v>
      </c>
      <c r="B27" s="20">
        <v>0</v>
      </c>
      <c r="C27" s="20">
        <v>56</v>
      </c>
      <c r="D27" s="20">
        <v>0</v>
      </c>
      <c r="E27" s="20">
        <v>27</v>
      </c>
      <c r="F27" s="20">
        <v>2383</v>
      </c>
      <c r="G27" s="20">
        <v>83</v>
      </c>
      <c r="H27" s="20">
        <v>192</v>
      </c>
      <c r="I27" s="20">
        <v>208</v>
      </c>
      <c r="J27" s="20">
        <v>0</v>
      </c>
      <c r="K27" s="20">
        <v>383</v>
      </c>
      <c r="L27" s="20">
        <v>3492</v>
      </c>
      <c r="M27" s="20">
        <v>0</v>
      </c>
      <c r="N27" s="20">
        <v>24</v>
      </c>
      <c r="O27" s="20">
        <v>1622</v>
      </c>
      <c r="P27" s="20">
        <v>418</v>
      </c>
      <c r="Q27" s="20">
        <v>102</v>
      </c>
      <c r="R27" s="20">
        <v>6</v>
      </c>
      <c r="S27" s="20">
        <v>33</v>
      </c>
      <c r="T27" s="20">
        <v>0</v>
      </c>
      <c r="U27" s="20">
        <v>0</v>
      </c>
      <c r="V27" s="20">
        <v>1984</v>
      </c>
      <c r="W27" s="20">
        <v>2</v>
      </c>
      <c r="X27" s="20">
        <v>2933</v>
      </c>
      <c r="Y27" s="20">
        <v>0</v>
      </c>
      <c r="Z27" s="20">
        <v>0</v>
      </c>
      <c r="AA27" s="20">
        <v>3324</v>
      </c>
      <c r="AB27" s="20">
        <v>0</v>
      </c>
      <c r="AC27" s="20">
        <v>1877</v>
      </c>
      <c r="AD27" s="20">
        <v>141</v>
      </c>
      <c r="AE27" s="20">
        <v>3575</v>
      </c>
      <c r="AF27" s="20">
        <v>0</v>
      </c>
      <c r="AG27" s="20">
        <v>8</v>
      </c>
      <c r="AH27" s="20">
        <v>0</v>
      </c>
      <c r="AI27" s="20">
        <v>111</v>
      </c>
      <c r="AJ27" s="20">
        <v>943</v>
      </c>
      <c r="AK27" s="20">
        <v>4</v>
      </c>
      <c r="AL27" s="20">
        <v>1</v>
      </c>
      <c r="AM27" s="20">
        <v>0</v>
      </c>
      <c r="AN27" s="20">
        <v>0</v>
      </c>
      <c r="AO27" s="20">
        <v>0</v>
      </c>
      <c r="AP27" s="20">
        <v>1</v>
      </c>
      <c r="AQ27" s="20">
        <v>0</v>
      </c>
      <c r="AR27" s="20">
        <v>31</v>
      </c>
      <c r="AS27" s="20">
        <v>733</v>
      </c>
      <c r="AT27" s="20">
        <v>0</v>
      </c>
      <c r="AU27" s="21">
        <v>2012</v>
      </c>
    </row>
    <row r="28" spans="1:47" ht="15" customHeight="1">
      <c r="A28" s="19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1"/>
    </row>
    <row r="29" spans="1:47" s="7" customFormat="1" ht="15" customHeight="1">
      <c r="A29" s="15" t="s">
        <v>239</v>
      </c>
      <c r="B29" s="16">
        <v>74</v>
      </c>
      <c r="C29" s="16">
        <v>860</v>
      </c>
      <c r="D29" s="16">
        <v>577</v>
      </c>
      <c r="E29" s="16">
        <v>54</v>
      </c>
      <c r="F29" s="16">
        <v>3486</v>
      </c>
      <c r="G29" s="16">
        <v>545</v>
      </c>
      <c r="H29" s="16">
        <v>577</v>
      </c>
      <c r="I29" s="16">
        <v>1126</v>
      </c>
      <c r="J29" s="16">
        <v>374</v>
      </c>
      <c r="K29" s="16">
        <v>4375</v>
      </c>
      <c r="L29" s="16">
        <v>5758</v>
      </c>
      <c r="M29" s="16">
        <v>92</v>
      </c>
      <c r="N29" s="16">
        <v>137</v>
      </c>
      <c r="O29" s="16">
        <v>2850</v>
      </c>
      <c r="P29" s="16">
        <v>1157</v>
      </c>
      <c r="Q29" s="16">
        <v>530</v>
      </c>
      <c r="R29" s="16">
        <v>115</v>
      </c>
      <c r="S29" s="16">
        <v>237</v>
      </c>
      <c r="T29" s="16">
        <v>8</v>
      </c>
      <c r="U29" s="16">
        <v>133</v>
      </c>
      <c r="V29" s="16">
        <v>3363</v>
      </c>
      <c r="W29" s="16">
        <v>17</v>
      </c>
      <c r="X29" s="16">
        <v>4795</v>
      </c>
      <c r="Y29" s="16">
        <v>294</v>
      </c>
      <c r="Z29" s="16">
        <v>37</v>
      </c>
      <c r="AA29" s="16">
        <v>4976</v>
      </c>
      <c r="AB29" s="16">
        <v>63</v>
      </c>
      <c r="AC29" s="16">
        <v>4003</v>
      </c>
      <c r="AD29" s="16">
        <v>3130</v>
      </c>
      <c r="AE29" s="16">
        <v>9806</v>
      </c>
      <c r="AF29" s="16">
        <v>71</v>
      </c>
      <c r="AG29" s="16">
        <v>150</v>
      </c>
      <c r="AH29" s="16">
        <v>61</v>
      </c>
      <c r="AI29" s="16">
        <v>400</v>
      </c>
      <c r="AJ29" s="16">
        <v>2429</v>
      </c>
      <c r="AK29" s="16">
        <v>78</v>
      </c>
      <c r="AL29" s="16">
        <v>85</v>
      </c>
      <c r="AM29" s="16">
        <v>116</v>
      </c>
      <c r="AN29" s="16">
        <v>57</v>
      </c>
      <c r="AO29" s="16">
        <v>177</v>
      </c>
      <c r="AP29" s="16">
        <v>37</v>
      </c>
      <c r="AQ29" s="16">
        <v>23</v>
      </c>
      <c r="AR29" s="16">
        <v>367</v>
      </c>
      <c r="AS29" s="16">
        <v>1664</v>
      </c>
      <c r="AT29" s="16">
        <v>12</v>
      </c>
      <c r="AU29" s="17">
        <v>2746</v>
      </c>
    </row>
    <row r="30" spans="1:47" ht="15" customHeight="1">
      <c r="A30" s="19" t="s">
        <v>102</v>
      </c>
      <c r="B30" s="20">
        <v>3</v>
      </c>
      <c r="C30" s="20">
        <v>183</v>
      </c>
      <c r="D30" s="20">
        <v>39</v>
      </c>
      <c r="E30" s="23">
        <v>7</v>
      </c>
      <c r="F30" s="20">
        <v>1840</v>
      </c>
      <c r="G30" s="20">
        <v>20</v>
      </c>
      <c r="H30" s="20">
        <v>290</v>
      </c>
      <c r="I30" s="20">
        <v>169</v>
      </c>
      <c r="J30" s="20">
        <v>19</v>
      </c>
      <c r="K30" s="20">
        <v>607</v>
      </c>
      <c r="L30" s="20">
        <v>2832</v>
      </c>
      <c r="M30" s="20">
        <v>2</v>
      </c>
      <c r="N30" s="20">
        <v>8</v>
      </c>
      <c r="O30" s="20">
        <v>1284</v>
      </c>
      <c r="P30" s="20">
        <v>357</v>
      </c>
      <c r="Q30" s="20">
        <v>96</v>
      </c>
      <c r="R30" s="23">
        <v>11</v>
      </c>
      <c r="S30" s="20">
        <v>24</v>
      </c>
      <c r="T30" s="20">
        <v>0</v>
      </c>
      <c r="U30" s="20">
        <v>6</v>
      </c>
      <c r="V30" s="23">
        <v>1660</v>
      </c>
      <c r="W30" s="20">
        <v>1</v>
      </c>
      <c r="X30" s="20">
        <v>876</v>
      </c>
      <c r="Y30" s="23">
        <v>2</v>
      </c>
      <c r="Z30" s="20">
        <v>2</v>
      </c>
      <c r="AA30" s="20">
        <v>3185</v>
      </c>
      <c r="AB30" s="20">
        <v>3</v>
      </c>
      <c r="AC30" s="20">
        <v>2005</v>
      </c>
      <c r="AD30" s="20">
        <v>1021</v>
      </c>
      <c r="AE30" s="20">
        <v>2611</v>
      </c>
      <c r="AF30" s="20">
        <v>11</v>
      </c>
      <c r="AG30" s="20">
        <v>12</v>
      </c>
      <c r="AH30" s="20">
        <v>0</v>
      </c>
      <c r="AI30" s="20">
        <v>85</v>
      </c>
      <c r="AJ30" s="20">
        <v>311</v>
      </c>
      <c r="AK30" s="20">
        <v>6</v>
      </c>
      <c r="AL30" s="20">
        <v>3</v>
      </c>
      <c r="AM30" s="20">
        <v>16</v>
      </c>
      <c r="AN30" s="20">
        <v>2</v>
      </c>
      <c r="AO30" s="20">
        <v>61</v>
      </c>
      <c r="AP30" s="20">
        <v>2</v>
      </c>
      <c r="AQ30" s="20">
        <v>8</v>
      </c>
      <c r="AR30" s="20">
        <v>30</v>
      </c>
      <c r="AS30" s="20">
        <v>170</v>
      </c>
      <c r="AT30" s="20">
        <v>0</v>
      </c>
      <c r="AU30" s="21">
        <v>1705</v>
      </c>
    </row>
    <row r="31" spans="1:47" ht="15" customHeight="1">
      <c r="A31" s="19" t="s">
        <v>103</v>
      </c>
      <c r="B31" s="20">
        <v>42</v>
      </c>
      <c r="C31" s="20">
        <v>494</v>
      </c>
      <c r="D31" s="20">
        <v>367</v>
      </c>
      <c r="E31" s="23">
        <v>37</v>
      </c>
      <c r="F31" s="20">
        <v>1265</v>
      </c>
      <c r="G31" s="20">
        <v>291</v>
      </c>
      <c r="H31" s="20">
        <v>237</v>
      </c>
      <c r="I31" s="20">
        <v>655</v>
      </c>
      <c r="J31" s="20">
        <v>232</v>
      </c>
      <c r="K31" s="20">
        <v>3053</v>
      </c>
      <c r="L31" s="20">
        <v>2275</v>
      </c>
      <c r="M31" s="20">
        <v>38</v>
      </c>
      <c r="N31" s="20">
        <v>80</v>
      </c>
      <c r="O31" s="20">
        <v>956</v>
      </c>
      <c r="P31" s="20">
        <v>452</v>
      </c>
      <c r="Q31" s="20">
        <v>320</v>
      </c>
      <c r="R31" s="23">
        <v>82</v>
      </c>
      <c r="S31" s="20">
        <v>145</v>
      </c>
      <c r="T31" s="20">
        <v>4</v>
      </c>
      <c r="U31" s="20">
        <v>74</v>
      </c>
      <c r="V31" s="23">
        <v>1088</v>
      </c>
      <c r="W31" s="20">
        <v>7</v>
      </c>
      <c r="X31" s="20">
        <v>2894</v>
      </c>
      <c r="Y31" s="23">
        <v>116</v>
      </c>
      <c r="Z31" s="20">
        <v>11</v>
      </c>
      <c r="AA31" s="20">
        <v>1289</v>
      </c>
      <c r="AB31" s="20">
        <v>17</v>
      </c>
      <c r="AC31" s="20">
        <v>1498</v>
      </c>
      <c r="AD31" s="20">
        <v>1879</v>
      </c>
      <c r="AE31" s="20">
        <v>5900</v>
      </c>
      <c r="AF31" s="20">
        <v>29</v>
      </c>
      <c r="AG31" s="20">
        <v>40</v>
      </c>
      <c r="AH31" s="20">
        <v>21</v>
      </c>
      <c r="AI31" s="20">
        <v>203</v>
      </c>
      <c r="AJ31" s="20">
        <v>1889</v>
      </c>
      <c r="AK31" s="20">
        <v>58</v>
      </c>
      <c r="AL31" s="20">
        <v>34</v>
      </c>
      <c r="AM31" s="20">
        <v>72</v>
      </c>
      <c r="AN31" s="20">
        <v>10</v>
      </c>
      <c r="AO31" s="20">
        <v>43</v>
      </c>
      <c r="AP31" s="20">
        <v>23</v>
      </c>
      <c r="AQ31" s="20">
        <v>4</v>
      </c>
      <c r="AR31" s="20">
        <v>148</v>
      </c>
      <c r="AS31" s="20">
        <v>1289</v>
      </c>
      <c r="AT31" s="20">
        <v>6</v>
      </c>
      <c r="AU31" s="21">
        <v>612</v>
      </c>
    </row>
    <row r="32" spans="1:47" ht="15" customHeight="1">
      <c r="A32" s="19" t="s">
        <v>104</v>
      </c>
      <c r="B32" s="20">
        <v>29</v>
      </c>
      <c r="C32" s="20">
        <v>183</v>
      </c>
      <c r="D32" s="20">
        <v>171</v>
      </c>
      <c r="E32" s="23">
        <v>10</v>
      </c>
      <c r="F32" s="20">
        <v>381</v>
      </c>
      <c r="G32" s="20">
        <v>234</v>
      </c>
      <c r="H32" s="20">
        <v>50</v>
      </c>
      <c r="I32" s="20">
        <v>302</v>
      </c>
      <c r="J32" s="20">
        <v>123</v>
      </c>
      <c r="K32" s="20">
        <v>715</v>
      </c>
      <c r="L32" s="20">
        <v>651</v>
      </c>
      <c r="M32" s="20">
        <v>52</v>
      </c>
      <c r="N32" s="20">
        <v>49</v>
      </c>
      <c r="O32" s="20">
        <v>610</v>
      </c>
      <c r="P32" s="20">
        <v>348</v>
      </c>
      <c r="Q32" s="20">
        <v>114</v>
      </c>
      <c r="R32" s="23">
        <v>22</v>
      </c>
      <c r="S32" s="20">
        <v>68</v>
      </c>
      <c r="T32" s="20">
        <v>4</v>
      </c>
      <c r="U32" s="20">
        <v>53</v>
      </c>
      <c r="V32" s="23">
        <v>615</v>
      </c>
      <c r="W32" s="20">
        <v>9</v>
      </c>
      <c r="X32" s="20">
        <v>1025</v>
      </c>
      <c r="Y32" s="23">
        <v>176</v>
      </c>
      <c r="Z32" s="20">
        <v>24</v>
      </c>
      <c r="AA32" s="20">
        <v>502</v>
      </c>
      <c r="AB32" s="20">
        <v>43</v>
      </c>
      <c r="AC32" s="20">
        <v>500</v>
      </c>
      <c r="AD32" s="20">
        <v>230</v>
      </c>
      <c r="AE32" s="20">
        <v>1295</v>
      </c>
      <c r="AF32" s="20">
        <v>31</v>
      </c>
      <c r="AG32" s="20">
        <v>98</v>
      </c>
      <c r="AH32" s="20">
        <v>40</v>
      </c>
      <c r="AI32" s="20">
        <v>112</v>
      </c>
      <c r="AJ32" s="20">
        <v>229</v>
      </c>
      <c r="AK32" s="20">
        <v>14</v>
      </c>
      <c r="AL32" s="20">
        <v>48</v>
      </c>
      <c r="AM32" s="20">
        <v>28</v>
      </c>
      <c r="AN32" s="20">
        <v>45</v>
      </c>
      <c r="AO32" s="20">
        <v>73</v>
      </c>
      <c r="AP32" s="20">
        <v>12</v>
      </c>
      <c r="AQ32" s="20">
        <v>11</v>
      </c>
      <c r="AR32" s="20">
        <v>189</v>
      </c>
      <c r="AS32" s="20">
        <v>205</v>
      </c>
      <c r="AT32" s="20">
        <v>6</v>
      </c>
      <c r="AU32" s="21">
        <v>429</v>
      </c>
    </row>
    <row r="33" spans="1:47" ht="15" customHeight="1">
      <c r="A33" s="19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1"/>
    </row>
    <row r="34" spans="1:47" s="7" customFormat="1" ht="15" customHeight="1">
      <c r="A34" s="15" t="s">
        <v>105</v>
      </c>
      <c r="B34" s="16">
        <v>1</v>
      </c>
      <c r="C34" s="16">
        <v>86</v>
      </c>
      <c r="D34" s="16">
        <v>0</v>
      </c>
      <c r="E34" s="16">
        <v>0</v>
      </c>
      <c r="F34" s="16">
        <v>162</v>
      </c>
      <c r="G34" s="16">
        <v>22</v>
      </c>
      <c r="H34" s="16">
        <v>3</v>
      </c>
      <c r="I34" s="16">
        <v>4</v>
      </c>
      <c r="J34" s="16">
        <v>285</v>
      </c>
      <c r="K34" s="16">
        <v>8512</v>
      </c>
      <c r="L34" s="16">
        <v>1467</v>
      </c>
      <c r="M34" s="16">
        <v>0</v>
      </c>
      <c r="N34" s="16">
        <v>0</v>
      </c>
      <c r="O34" s="16">
        <v>90</v>
      </c>
      <c r="P34" s="16">
        <v>3911</v>
      </c>
      <c r="Q34" s="16">
        <v>0</v>
      </c>
      <c r="R34" s="16">
        <v>0</v>
      </c>
      <c r="S34" s="16">
        <v>4</v>
      </c>
      <c r="T34" s="16">
        <v>0</v>
      </c>
      <c r="U34" s="16">
        <v>0</v>
      </c>
      <c r="V34" s="16">
        <v>306</v>
      </c>
      <c r="W34" s="16">
        <v>0</v>
      </c>
      <c r="X34" s="16">
        <v>1210</v>
      </c>
      <c r="Y34" s="16">
        <v>2994</v>
      </c>
      <c r="Z34" s="16">
        <v>12</v>
      </c>
      <c r="AA34" s="16">
        <v>397</v>
      </c>
      <c r="AB34" s="16">
        <v>18</v>
      </c>
      <c r="AC34" s="16">
        <v>3456</v>
      </c>
      <c r="AD34" s="16">
        <v>147</v>
      </c>
      <c r="AE34" s="16">
        <v>5546</v>
      </c>
      <c r="AF34" s="16">
        <v>2</v>
      </c>
      <c r="AG34" s="16">
        <v>46</v>
      </c>
      <c r="AH34" s="16">
        <v>2</v>
      </c>
      <c r="AI34" s="16">
        <v>0</v>
      </c>
      <c r="AJ34" s="16">
        <v>23</v>
      </c>
      <c r="AK34" s="16">
        <v>0</v>
      </c>
      <c r="AL34" s="16">
        <v>1</v>
      </c>
      <c r="AM34" s="16">
        <v>0</v>
      </c>
      <c r="AN34" s="16">
        <v>171</v>
      </c>
      <c r="AO34" s="16">
        <v>41</v>
      </c>
      <c r="AP34" s="16">
        <v>0</v>
      </c>
      <c r="AQ34" s="16">
        <v>10</v>
      </c>
      <c r="AR34" s="16">
        <v>0</v>
      </c>
      <c r="AS34" s="16">
        <v>0</v>
      </c>
      <c r="AT34" s="16">
        <v>0</v>
      </c>
      <c r="AU34" s="17">
        <v>269</v>
      </c>
    </row>
    <row r="35" spans="1:47" ht="15" customHeight="1">
      <c r="A35" s="19" t="s">
        <v>106</v>
      </c>
      <c r="B35" s="20">
        <v>1</v>
      </c>
      <c r="C35" s="20">
        <v>1</v>
      </c>
      <c r="D35" s="20">
        <v>0</v>
      </c>
      <c r="E35" s="20">
        <v>0</v>
      </c>
      <c r="F35" s="20">
        <v>162</v>
      </c>
      <c r="G35" s="20">
        <v>2</v>
      </c>
      <c r="H35" s="20">
        <v>3</v>
      </c>
      <c r="I35" s="20">
        <v>4</v>
      </c>
      <c r="J35" s="20">
        <v>0</v>
      </c>
      <c r="K35" s="20">
        <v>12</v>
      </c>
      <c r="L35" s="20">
        <v>131</v>
      </c>
      <c r="M35" s="20">
        <v>0</v>
      </c>
      <c r="N35" s="20">
        <v>0</v>
      </c>
      <c r="O35" s="20">
        <v>0</v>
      </c>
      <c r="P35" s="20">
        <v>100</v>
      </c>
      <c r="Q35" s="20">
        <v>0</v>
      </c>
      <c r="R35" s="23">
        <v>0</v>
      </c>
      <c r="S35" s="20">
        <v>3</v>
      </c>
      <c r="T35" s="20">
        <v>0</v>
      </c>
      <c r="U35" s="20">
        <v>0</v>
      </c>
      <c r="V35" s="20">
        <v>277</v>
      </c>
      <c r="W35" s="20">
        <v>0</v>
      </c>
      <c r="X35" s="20">
        <v>344</v>
      </c>
      <c r="Y35" s="20">
        <v>0</v>
      </c>
      <c r="Z35" s="20">
        <v>0</v>
      </c>
      <c r="AA35" s="20">
        <v>344</v>
      </c>
      <c r="AB35" s="20">
        <v>0</v>
      </c>
      <c r="AC35" s="20">
        <v>208</v>
      </c>
      <c r="AD35" s="20">
        <v>0</v>
      </c>
      <c r="AE35" s="20">
        <v>173</v>
      </c>
      <c r="AF35" s="20">
        <v>0</v>
      </c>
      <c r="AG35" s="20">
        <v>0</v>
      </c>
      <c r="AH35" s="20">
        <v>2</v>
      </c>
      <c r="AI35" s="20">
        <v>0</v>
      </c>
      <c r="AJ35" s="20">
        <v>7</v>
      </c>
      <c r="AK35" s="20">
        <v>0</v>
      </c>
      <c r="AL35" s="20">
        <v>1</v>
      </c>
      <c r="AM35" s="20">
        <v>0</v>
      </c>
      <c r="AN35" s="20">
        <v>0</v>
      </c>
      <c r="AO35" s="20">
        <v>3</v>
      </c>
      <c r="AP35" s="20">
        <v>0</v>
      </c>
      <c r="AQ35" s="20">
        <v>10</v>
      </c>
      <c r="AR35" s="20">
        <v>0</v>
      </c>
      <c r="AS35" s="20">
        <v>0</v>
      </c>
      <c r="AT35" s="20">
        <v>0</v>
      </c>
      <c r="AU35" s="21">
        <v>78</v>
      </c>
    </row>
    <row r="36" spans="1:47" ht="15" customHeight="1">
      <c r="A36" s="19" t="s">
        <v>107</v>
      </c>
      <c r="B36" s="20">
        <v>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230</v>
      </c>
      <c r="K36" s="20">
        <v>636</v>
      </c>
      <c r="L36" s="20">
        <v>124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3">
        <v>0</v>
      </c>
      <c r="S36" s="20">
        <v>0</v>
      </c>
      <c r="T36" s="20">
        <v>0</v>
      </c>
      <c r="U36" s="20">
        <v>0</v>
      </c>
      <c r="V36" s="20">
        <v>0</v>
      </c>
      <c r="W36" s="20">
        <v>0</v>
      </c>
      <c r="X36" s="20">
        <v>322</v>
      </c>
      <c r="Y36" s="20">
        <v>0</v>
      </c>
      <c r="Z36" s="20">
        <v>0</v>
      </c>
      <c r="AA36" s="20">
        <v>0</v>
      </c>
      <c r="AB36" s="20">
        <v>0</v>
      </c>
      <c r="AC36" s="20">
        <v>449</v>
      </c>
      <c r="AD36" s="20">
        <v>0</v>
      </c>
      <c r="AE36" s="20">
        <v>1396</v>
      </c>
      <c r="AF36" s="20">
        <v>0</v>
      </c>
      <c r="AG36" s="20">
        <v>0</v>
      </c>
      <c r="AH36" s="20">
        <v>0</v>
      </c>
      <c r="AI36" s="20">
        <v>0</v>
      </c>
      <c r="AJ36" s="20">
        <v>0</v>
      </c>
      <c r="AK36" s="20">
        <v>0</v>
      </c>
      <c r="AL36" s="20">
        <v>0</v>
      </c>
      <c r="AM36" s="20">
        <v>0</v>
      </c>
      <c r="AN36" s="20">
        <v>0</v>
      </c>
      <c r="AO36" s="20">
        <v>11</v>
      </c>
      <c r="AP36" s="20">
        <v>0</v>
      </c>
      <c r="AQ36" s="20">
        <v>0</v>
      </c>
      <c r="AR36" s="20">
        <v>0</v>
      </c>
      <c r="AS36" s="20">
        <v>0</v>
      </c>
      <c r="AT36" s="20">
        <v>0</v>
      </c>
      <c r="AU36" s="21">
        <v>58</v>
      </c>
    </row>
    <row r="37" spans="1:47" ht="15" customHeight="1">
      <c r="A37" s="19" t="s">
        <v>108</v>
      </c>
      <c r="B37" s="20">
        <v>0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5895</v>
      </c>
      <c r="L37" s="20">
        <v>534</v>
      </c>
      <c r="M37" s="20">
        <v>0</v>
      </c>
      <c r="N37" s="20">
        <v>0</v>
      </c>
      <c r="O37" s="20">
        <v>0</v>
      </c>
      <c r="P37" s="20">
        <v>3644</v>
      </c>
      <c r="Q37" s="20">
        <v>0</v>
      </c>
      <c r="R37" s="23">
        <v>0</v>
      </c>
      <c r="S37" s="20">
        <v>0</v>
      </c>
      <c r="T37" s="20">
        <v>0</v>
      </c>
      <c r="U37" s="20">
        <v>0</v>
      </c>
      <c r="V37" s="20">
        <v>0</v>
      </c>
      <c r="W37" s="20">
        <v>0</v>
      </c>
      <c r="X37" s="20">
        <v>449</v>
      </c>
      <c r="Y37" s="20">
        <v>2860</v>
      </c>
      <c r="Z37" s="20">
        <v>0</v>
      </c>
      <c r="AA37" s="20">
        <v>0</v>
      </c>
      <c r="AB37" s="20">
        <v>0</v>
      </c>
      <c r="AC37" s="20">
        <v>2438</v>
      </c>
      <c r="AD37" s="20">
        <v>0</v>
      </c>
      <c r="AE37" s="20">
        <v>3647</v>
      </c>
      <c r="AF37" s="20">
        <v>0</v>
      </c>
      <c r="AG37" s="20">
        <v>31</v>
      </c>
      <c r="AH37" s="20">
        <v>0</v>
      </c>
      <c r="AI37" s="20">
        <v>0</v>
      </c>
      <c r="AJ37" s="20">
        <v>0</v>
      </c>
      <c r="AK37" s="20">
        <v>0</v>
      </c>
      <c r="AL37" s="20">
        <v>0</v>
      </c>
      <c r="AM37" s="20">
        <v>0</v>
      </c>
      <c r="AN37" s="20">
        <v>0</v>
      </c>
      <c r="AO37" s="20">
        <v>0</v>
      </c>
      <c r="AP37" s="20">
        <v>0</v>
      </c>
      <c r="AQ37" s="20">
        <v>0</v>
      </c>
      <c r="AR37" s="20">
        <v>0</v>
      </c>
      <c r="AS37" s="20">
        <v>0</v>
      </c>
      <c r="AT37" s="20">
        <v>0</v>
      </c>
      <c r="AU37" s="21">
        <v>0</v>
      </c>
    </row>
    <row r="38" spans="1:47" ht="15" customHeight="1">
      <c r="A38" s="19" t="s">
        <v>109</v>
      </c>
      <c r="B38" s="20">
        <v>0</v>
      </c>
      <c r="C38" s="20">
        <v>85</v>
      </c>
      <c r="D38" s="20">
        <v>0</v>
      </c>
      <c r="E38" s="20">
        <v>0</v>
      </c>
      <c r="F38" s="20">
        <v>0</v>
      </c>
      <c r="G38" s="20">
        <v>20</v>
      </c>
      <c r="H38" s="20">
        <v>0</v>
      </c>
      <c r="I38" s="20">
        <v>0</v>
      </c>
      <c r="J38" s="20">
        <v>55</v>
      </c>
      <c r="K38" s="20">
        <v>1969</v>
      </c>
      <c r="L38" s="20">
        <v>678</v>
      </c>
      <c r="M38" s="20">
        <v>0</v>
      </c>
      <c r="N38" s="20">
        <v>0</v>
      </c>
      <c r="O38" s="20">
        <v>90</v>
      </c>
      <c r="P38" s="20">
        <v>167</v>
      </c>
      <c r="Q38" s="20">
        <v>0</v>
      </c>
      <c r="R38" s="23">
        <v>0</v>
      </c>
      <c r="S38" s="20">
        <v>1</v>
      </c>
      <c r="T38" s="20">
        <v>0</v>
      </c>
      <c r="U38" s="20">
        <v>0</v>
      </c>
      <c r="V38" s="20">
        <v>29</v>
      </c>
      <c r="W38" s="20">
        <v>0</v>
      </c>
      <c r="X38" s="20">
        <v>95</v>
      </c>
      <c r="Y38" s="20">
        <v>134</v>
      </c>
      <c r="Z38" s="20">
        <v>12</v>
      </c>
      <c r="AA38" s="20">
        <v>53</v>
      </c>
      <c r="AB38" s="20">
        <v>18</v>
      </c>
      <c r="AC38" s="20">
        <v>361</v>
      </c>
      <c r="AD38" s="20">
        <v>147</v>
      </c>
      <c r="AE38" s="20">
        <v>330</v>
      </c>
      <c r="AF38" s="20">
        <v>2</v>
      </c>
      <c r="AG38" s="20">
        <v>15</v>
      </c>
      <c r="AH38" s="20">
        <v>0</v>
      </c>
      <c r="AI38" s="20">
        <v>0</v>
      </c>
      <c r="AJ38" s="20">
        <v>16</v>
      </c>
      <c r="AK38" s="20">
        <v>0</v>
      </c>
      <c r="AL38" s="20">
        <v>0</v>
      </c>
      <c r="AM38" s="20">
        <v>0</v>
      </c>
      <c r="AN38" s="20">
        <v>171</v>
      </c>
      <c r="AO38" s="20">
        <v>27</v>
      </c>
      <c r="AP38" s="20">
        <v>0</v>
      </c>
      <c r="AQ38" s="20">
        <v>0</v>
      </c>
      <c r="AR38" s="20">
        <v>0</v>
      </c>
      <c r="AS38" s="20">
        <v>0</v>
      </c>
      <c r="AT38" s="20">
        <v>0</v>
      </c>
      <c r="AU38" s="21">
        <v>133</v>
      </c>
    </row>
    <row r="39" spans="1:47" ht="15" customHeight="1">
      <c r="A39" s="19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1"/>
    </row>
    <row r="40" spans="1:47" s="7" customFormat="1" ht="15" customHeight="1">
      <c r="A40" s="24" t="s">
        <v>110</v>
      </c>
      <c r="B40" s="25">
        <v>75</v>
      </c>
      <c r="C40" s="25">
        <v>946</v>
      </c>
      <c r="D40" s="25">
        <v>577</v>
      </c>
      <c r="E40" s="25">
        <v>54</v>
      </c>
      <c r="F40" s="25">
        <v>3648</v>
      </c>
      <c r="G40" s="25">
        <v>567</v>
      </c>
      <c r="H40" s="25">
        <v>580</v>
      </c>
      <c r="I40" s="25">
        <v>1130</v>
      </c>
      <c r="J40" s="25">
        <v>659</v>
      </c>
      <c r="K40" s="25">
        <v>12887</v>
      </c>
      <c r="L40" s="25">
        <v>7225</v>
      </c>
      <c r="M40" s="25">
        <v>92</v>
      </c>
      <c r="N40" s="25">
        <v>137</v>
      </c>
      <c r="O40" s="25">
        <v>2940</v>
      </c>
      <c r="P40" s="25">
        <v>5068</v>
      </c>
      <c r="Q40" s="25">
        <v>530</v>
      </c>
      <c r="R40" s="25">
        <v>115</v>
      </c>
      <c r="S40" s="25">
        <v>241</v>
      </c>
      <c r="T40" s="25">
        <v>8</v>
      </c>
      <c r="U40" s="25">
        <v>133</v>
      </c>
      <c r="V40" s="25">
        <v>3669</v>
      </c>
      <c r="W40" s="25">
        <v>17</v>
      </c>
      <c r="X40" s="25">
        <v>6005</v>
      </c>
      <c r="Y40" s="25">
        <v>3288</v>
      </c>
      <c r="Z40" s="25">
        <v>49</v>
      </c>
      <c r="AA40" s="25">
        <v>5373</v>
      </c>
      <c r="AB40" s="25">
        <v>81</v>
      </c>
      <c r="AC40" s="25">
        <v>7459</v>
      </c>
      <c r="AD40" s="25">
        <v>3277</v>
      </c>
      <c r="AE40" s="25">
        <v>15352</v>
      </c>
      <c r="AF40" s="25">
        <v>73</v>
      </c>
      <c r="AG40" s="25">
        <v>196</v>
      </c>
      <c r="AH40" s="25">
        <v>63</v>
      </c>
      <c r="AI40" s="25">
        <v>400</v>
      </c>
      <c r="AJ40" s="25">
        <v>2452</v>
      </c>
      <c r="AK40" s="25">
        <v>78</v>
      </c>
      <c r="AL40" s="25">
        <v>86</v>
      </c>
      <c r="AM40" s="25">
        <v>116</v>
      </c>
      <c r="AN40" s="25">
        <v>228</v>
      </c>
      <c r="AO40" s="25">
        <v>218</v>
      </c>
      <c r="AP40" s="25">
        <v>37</v>
      </c>
      <c r="AQ40" s="25">
        <v>33</v>
      </c>
      <c r="AR40" s="25">
        <v>367</v>
      </c>
      <c r="AS40" s="25">
        <v>1664</v>
      </c>
      <c r="AT40" s="25">
        <v>12</v>
      </c>
      <c r="AU40" s="26">
        <v>3015</v>
      </c>
    </row>
    <row r="48" spans="1:47" ht="15" customHeight="1">
      <c r="B48" s="6"/>
    </row>
    <row r="60" spans="2:47" ht="15" customHeight="1">
      <c r="B60" s="6"/>
      <c r="C60" s="6"/>
      <c r="D60" s="6"/>
      <c r="E60" s="6"/>
      <c r="F60" s="6"/>
      <c r="G60" s="6"/>
      <c r="H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</row>
    <row r="61" spans="2:47" ht="15" customHeight="1">
      <c r="B61" s="6"/>
      <c r="C61" s="6"/>
      <c r="D61" s="6"/>
      <c r="E61" s="6"/>
      <c r="F61" s="6"/>
      <c r="G61" s="6"/>
      <c r="H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</row>
    <row r="62" spans="2:47" ht="15" customHeight="1">
      <c r="B62" s="6"/>
      <c r="C62" s="6"/>
      <c r="D62" s="6"/>
      <c r="E62" s="6"/>
      <c r="F62" s="6"/>
      <c r="G62" s="6"/>
      <c r="H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</row>
    <row r="63" spans="2:47" ht="15" customHeight="1">
      <c r="B63" s="6"/>
      <c r="C63" s="6"/>
      <c r="D63" s="6"/>
      <c r="E63" s="6"/>
      <c r="F63" s="6"/>
      <c r="G63" s="6"/>
      <c r="H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</row>
    <row r="64" spans="2:47" ht="15" customHeight="1">
      <c r="B64" s="6"/>
      <c r="C64" s="6"/>
      <c r="D64" s="6"/>
      <c r="E64" s="6"/>
      <c r="F64" s="6"/>
      <c r="G64" s="6"/>
      <c r="H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</row>
    <row r="67" spans="2:47" ht="15" customHeight="1">
      <c r="B67" s="6"/>
      <c r="C67" s="6"/>
      <c r="D67" s="6"/>
      <c r="E67" s="6"/>
      <c r="F67" s="6"/>
      <c r="G67" s="6"/>
      <c r="H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</row>
    <row r="68" spans="2:47" ht="15" customHeight="1">
      <c r="B68" s="6"/>
      <c r="C68" s="6"/>
      <c r="D68" s="6"/>
      <c r="E68" s="6"/>
      <c r="F68" s="6"/>
      <c r="G68" s="6"/>
      <c r="H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</row>
    <row r="71" spans="2:47" ht="15" customHeight="1">
      <c r="B71" s="6"/>
      <c r="C71" s="6"/>
      <c r="D71" s="6"/>
      <c r="E71" s="6"/>
      <c r="F71" s="6"/>
      <c r="G71" s="6"/>
      <c r="H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</row>
    <row r="72" spans="2:47" ht="15" customHeight="1">
      <c r="B72" s="6"/>
      <c r="C72" s="6"/>
      <c r="D72" s="6"/>
      <c r="E72" s="6"/>
      <c r="F72" s="6"/>
      <c r="G72" s="6"/>
      <c r="H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</row>
    <row r="73" spans="2:47" ht="15" customHeight="1">
      <c r="B73" s="6"/>
      <c r="C73" s="6"/>
      <c r="D73" s="6"/>
      <c r="E73" s="6"/>
      <c r="F73" s="6"/>
      <c r="G73" s="6"/>
      <c r="H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</row>
    <row r="74" spans="2:47" ht="15" customHeight="1">
      <c r="B74" s="6"/>
      <c r="C74" s="6"/>
      <c r="D74" s="6"/>
      <c r="E74" s="6"/>
      <c r="F74" s="6"/>
      <c r="G74" s="6"/>
      <c r="H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</row>
    <row r="75" spans="2:47" ht="15" customHeight="1">
      <c r="B75" s="6"/>
      <c r="C75" s="6"/>
      <c r="D75" s="6"/>
      <c r="E75" s="6"/>
      <c r="F75" s="6"/>
      <c r="G75" s="6"/>
      <c r="H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</row>
    <row r="76" spans="2:47" ht="15" customHeight="1">
      <c r="B76" s="6"/>
      <c r="C76" s="6"/>
      <c r="D76" s="6"/>
      <c r="E76" s="6"/>
      <c r="F76" s="6"/>
      <c r="G76" s="6"/>
      <c r="H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</row>
    <row r="77" spans="2:47" ht="15" customHeight="1">
      <c r="B77" s="6"/>
      <c r="C77" s="6"/>
      <c r="D77" s="6"/>
      <c r="E77" s="6"/>
      <c r="F77" s="6"/>
      <c r="G77" s="6"/>
      <c r="H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</row>
    <row r="80" spans="2:47" ht="15" customHeight="1">
      <c r="B80" s="6"/>
      <c r="C80" s="6"/>
      <c r="D80" s="6"/>
      <c r="E80" s="6"/>
      <c r="F80" s="6"/>
      <c r="G80" s="6"/>
      <c r="H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</row>
    <row r="81" spans="2:47" ht="15" customHeight="1">
      <c r="B81" s="6"/>
      <c r="C81" s="6"/>
      <c r="D81" s="6"/>
      <c r="E81" s="6"/>
      <c r="F81" s="6"/>
      <c r="G81" s="6"/>
      <c r="H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</row>
    <row r="82" spans="2:47" ht="15" customHeight="1">
      <c r="B82" s="6"/>
      <c r="C82" s="6"/>
      <c r="D82" s="6"/>
      <c r="E82" s="6"/>
      <c r="F82" s="6"/>
      <c r="G82" s="6"/>
      <c r="H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</row>
    <row r="83" spans="2:47" ht="15" customHeight="1">
      <c r="B83" s="6"/>
      <c r="C83" s="6"/>
      <c r="D83" s="6"/>
      <c r="E83" s="6"/>
      <c r="F83" s="6"/>
      <c r="G83" s="6"/>
      <c r="H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</row>
    <row r="84" spans="2:47" ht="15" customHeight="1">
      <c r="B84" s="6"/>
      <c r="C84" s="6"/>
      <c r="D84" s="6"/>
      <c r="E84" s="6"/>
      <c r="F84" s="6"/>
      <c r="G84" s="6"/>
      <c r="H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</row>
  </sheetData>
  <printOptions horizontalCentered="1" verticalCentered="1"/>
  <pageMargins left="0.56000000000000005" right="0.85" top="0.35" bottom="0.55000000000000004" header="0.5" footer="0.5"/>
  <pageSetup paperSize="9" scale="69" fitToWidth="3" orientation="landscape" horizontalDpi="300" verticalDpi="300" copies="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84"/>
  <sheetViews>
    <sheetView showGridLines="0" workbookViewId="0"/>
  </sheetViews>
  <sheetFormatPr defaultColWidth="4.7109375" defaultRowHeight="15" customHeight="1"/>
  <cols>
    <col min="1" max="1" width="24" style="4" customWidth="1"/>
    <col min="2" max="36" width="9.42578125" style="4" customWidth="1"/>
    <col min="37" max="37" width="11.42578125" style="4" customWidth="1"/>
    <col min="38" max="46" width="9.42578125" style="4" customWidth="1"/>
    <col min="47" max="16384" width="4.7109375" style="4"/>
  </cols>
  <sheetData>
    <row r="1" spans="1:46" ht="15" customHeight="1">
      <c r="A1" s="7" t="s">
        <v>81</v>
      </c>
    </row>
    <row r="2" spans="1:46" ht="15" customHeight="1">
      <c r="A2" s="7"/>
    </row>
    <row r="3" spans="1:46" ht="15" customHeight="1">
      <c r="A3" s="8" t="s">
        <v>176</v>
      </c>
    </row>
    <row r="4" spans="1:46" ht="15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</row>
    <row r="5" spans="1:46" ht="15" customHeight="1">
      <c r="A5" s="9"/>
      <c r="B5" s="10" t="s">
        <v>18</v>
      </c>
      <c r="C5" s="10" t="s">
        <v>82</v>
      </c>
      <c r="D5" s="10" t="s">
        <v>159</v>
      </c>
      <c r="E5" s="10" t="s">
        <v>19</v>
      </c>
      <c r="F5" s="10" t="s">
        <v>0</v>
      </c>
      <c r="G5" s="10" t="s">
        <v>26</v>
      </c>
      <c r="H5" s="10" t="s">
        <v>1</v>
      </c>
      <c r="I5" s="10" t="s">
        <v>11</v>
      </c>
      <c r="J5" s="10" t="s">
        <v>12</v>
      </c>
      <c r="K5" s="10" t="s">
        <v>13</v>
      </c>
      <c r="L5" s="10" t="s">
        <v>40</v>
      </c>
      <c r="M5" s="10" t="s">
        <v>61</v>
      </c>
      <c r="N5" s="10" t="s">
        <v>27</v>
      </c>
      <c r="O5" s="10" t="s">
        <v>2</v>
      </c>
      <c r="P5" s="10" t="s">
        <v>7</v>
      </c>
      <c r="Q5" s="10" t="s">
        <v>14</v>
      </c>
      <c r="R5" s="10" t="s">
        <v>62</v>
      </c>
      <c r="S5" s="10" t="s">
        <v>24</v>
      </c>
      <c r="T5" s="10" t="s">
        <v>63</v>
      </c>
      <c r="U5" s="10" t="s">
        <v>41</v>
      </c>
      <c r="V5" s="10" t="s">
        <v>3</v>
      </c>
      <c r="W5" s="10" t="s">
        <v>83</v>
      </c>
      <c r="X5" s="10" t="s">
        <v>4</v>
      </c>
      <c r="Y5" s="10" t="s">
        <v>15</v>
      </c>
      <c r="Z5" s="10" t="s">
        <v>64</v>
      </c>
      <c r="AA5" s="10" t="s">
        <v>5</v>
      </c>
      <c r="AB5" s="10" t="s">
        <v>65</v>
      </c>
      <c r="AC5" s="10" t="s">
        <v>16</v>
      </c>
      <c r="AD5" s="10" t="s">
        <v>84</v>
      </c>
      <c r="AE5" s="10" t="s">
        <v>8</v>
      </c>
      <c r="AF5" s="10" t="s">
        <v>169</v>
      </c>
      <c r="AG5" s="10" t="s">
        <v>66</v>
      </c>
      <c r="AH5" s="10" t="s">
        <v>21</v>
      </c>
      <c r="AI5" s="10" t="s">
        <v>22</v>
      </c>
      <c r="AJ5" s="10" t="s">
        <v>9</v>
      </c>
      <c r="AK5" s="10" t="s">
        <v>177</v>
      </c>
      <c r="AL5" s="10" t="s">
        <v>23</v>
      </c>
      <c r="AM5" s="10" t="s">
        <v>170</v>
      </c>
      <c r="AN5" s="10" t="s">
        <v>171</v>
      </c>
      <c r="AO5" s="10" t="s">
        <v>157</v>
      </c>
      <c r="AP5" s="10" t="s">
        <v>85</v>
      </c>
      <c r="AQ5" s="10" t="s">
        <v>25</v>
      </c>
      <c r="AR5" s="10" t="s">
        <v>17</v>
      </c>
      <c r="AS5" s="10" t="s">
        <v>178</v>
      </c>
      <c r="AT5" s="11" t="s">
        <v>6</v>
      </c>
    </row>
    <row r="6" spans="1:46" ht="15" customHeight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 t="s">
        <v>86</v>
      </c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4"/>
    </row>
    <row r="7" spans="1:46" s="18" customFormat="1" ht="15" customHeight="1">
      <c r="A7" s="15" t="s">
        <v>87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7"/>
    </row>
    <row r="8" spans="1:46" s="18" customFormat="1" ht="15" customHeight="1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7"/>
    </row>
    <row r="9" spans="1:46" s="7" customFormat="1" ht="15" customHeight="1">
      <c r="A9" s="15" t="s">
        <v>236</v>
      </c>
      <c r="B9" s="16">
        <f t="shared" ref="B9:AT9" si="0">SUM(B10:B11)</f>
        <v>66</v>
      </c>
      <c r="C9" s="16">
        <f t="shared" si="0"/>
        <v>747</v>
      </c>
      <c r="D9" s="16">
        <f t="shared" si="0"/>
        <v>587</v>
      </c>
      <c r="E9" s="16">
        <f t="shared" si="0"/>
        <v>54</v>
      </c>
      <c r="F9" s="16">
        <f t="shared" si="0"/>
        <v>3498</v>
      </c>
      <c r="G9" s="16">
        <f t="shared" si="0"/>
        <v>525</v>
      </c>
      <c r="H9" s="16">
        <f t="shared" si="0"/>
        <v>583</v>
      </c>
      <c r="I9" s="16">
        <f t="shared" si="0"/>
        <v>1321</v>
      </c>
      <c r="J9" s="16">
        <f t="shared" si="0"/>
        <v>371</v>
      </c>
      <c r="K9" s="16">
        <f t="shared" si="0"/>
        <v>4151</v>
      </c>
      <c r="L9" s="16">
        <f t="shared" si="0"/>
        <v>5585</v>
      </c>
      <c r="M9" s="16">
        <f t="shared" si="0"/>
        <v>104</v>
      </c>
      <c r="N9" s="16">
        <f t="shared" si="0"/>
        <v>137</v>
      </c>
      <c r="O9" s="16">
        <f t="shared" si="0"/>
        <v>2898</v>
      </c>
      <c r="P9" s="16">
        <f t="shared" si="0"/>
        <v>1123</v>
      </c>
      <c r="Q9" s="16">
        <f t="shared" si="0"/>
        <v>419</v>
      </c>
      <c r="R9" s="16">
        <f t="shared" si="0"/>
        <v>101</v>
      </c>
      <c r="S9" s="16">
        <f t="shared" si="0"/>
        <v>187</v>
      </c>
      <c r="T9" s="16">
        <f t="shared" si="0"/>
        <v>15</v>
      </c>
      <c r="U9" s="16">
        <f t="shared" si="0"/>
        <v>140</v>
      </c>
      <c r="V9" s="16">
        <f t="shared" si="0"/>
        <v>3438</v>
      </c>
      <c r="W9" s="16">
        <f t="shared" si="0"/>
        <v>17</v>
      </c>
      <c r="X9" s="16">
        <f t="shared" si="0"/>
        <v>4825</v>
      </c>
      <c r="Y9" s="16">
        <f t="shared" si="0"/>
        <v>343</v>
      </c>
      <c r="Z9" s="16">
        <f t="shared" si="0"/>
        <v>32</v>
      </c>
      <c r="AA9" s="16">
        <f t="shared" si="0"/>
        <v>5455</v>
      </c>
      <c r="AB9" s="16">
        <f t="shared" si="0"/>
        <v>50</v>
      </c>
      <c r="AC9" s="16">
        <f t="shared" si="0"/>
        <v>4073</v>
      </c>
      <c r="AD9" s="16">
        <f t="shared" si="0"/>
        <v>3039</v>
      </c>
      <c r="AE9" s="16">
        <f t="shared" si="0"/>
        <v>9549</v>
      </c>
      <c r="AF9" s="16">
        <f t="shared" si="0"/>
        <v>72</v>
      </c>
      <c r="AG9" s="16">
        <f t="shared" si="0"/>
        <v>122</v>
      </c>
      <c r="AH9" s="16">
        <f t="shared" si="0"/>
        <v>67</v>
      </c>
      <c r="AI9" s="16">
        <f t="shared" si="0"/>
        <v>472</v>
      </c>
      <c r="AJ9" s="16">
        <f t="shared" si="0"/>
        <v>2541</v>
      </c>
      <c r="AK9" s="16">
        <f t="shared" si="0"/>
        <v>6</v>
      </c>
      <c r="AL9" s="16">
        <f t="shared" si="0"/>
        <v>79</v>
      </c>
      <c r="AM9" s="16">
        <f t="shared" si="0"/>
        <v>57</v>
      </c>
      <c r="AN9" s="16">
        <f t="shared" si="0"/>
        <v>59</v>
      </c>
      <c r="AO9" s="16">
        <f t="shared" si="0"/>
        <v>44</v>
      </c>
      <c r="AP9" s="16">
        <f t="shared" si="0"/>
        <v>17</v>
      </c>
      <c r="AQ9" s="16">
        <f t="shared" si="0"/>
        <v>309</v>
      </c>
      <c r="AR9" s="16">
        <f t="shared" si="0"/>
        <v>1521</v>
      </c>
      <c r="AS9" s="16">
        <f t="shared" si="0"/>
        <v>9</v>
      </c>
      <c r="AT9" s="17">
        <f t="shared" si="0"/>
        <v>2841</v>
      </c>
    </row>
    <row r="10" spans="1:46" ht="15" customHeight="1">
      <c r="A10" s="19" t="s">
        <v>88</v>
      </c>
      <c r="B10" s="20">
        <v>26</v>
      </c>
      <c r="C10" s="20">
        <v>454</v>
      </c>
      <c r="D10" s="20">
        <v>345</v>
      </c>
      <c r="E10" s="20">
        <v>10</v>
      </c>
      <c r="F10" s="20">
        <v>2058</v>
      </c>
      <c r="G10" s="20">
        <v>525</v>
      </c>
      <c r="H10" s="20">
        <v>361</v>
      </c>
      <c r="I10" s="20">
        <v>799</v>
      </c>
      <c r="J10" s="20">
        <v>159</v>
      </c>
      <c r="K10" s="20">
        <v>2951</v>
      </c>
      <c r="L10" s="20">
        <v>3828</v>
      </c>
      <c r="M10" s="20">
        <v>3</v>
      </c>
      <c r="N10" s="20">
        <v>78</v>
      </c>
      <c r="O10" s="20">
        <v>1746</v>
      </c>
      <c r="P10" s="20">
        <v>383</v>
      </c>
      <c r="Q10" s="20">
        <v>212</v>
      </c>
      <c r="R10" s="20">
        <v>75</v>
      </c>
      <c r="S10" s="20">
        <v>121</v>
      </c>
      <c r="T10" s="20">
        <v>0</v>
      </c>
      <c r="U10" s="20">
        <v>14</v>
      </c>
      <c r="V10" s="20">
        <v>2258</v>
      </c>
      <c r="W10" s="20">
        <v>12</v>
      </c>
      <c r="X10" s="20">
        <v>2476</v>
      </c>
      <c r="Y10" s="20">
        <v>116</v>
      </c>
      <c r="Z10" s="20">
        <v>7</v>
      </c>
      <c r="AA10" s="20">
        <v>3473</v>
      </c>
      <c r="AB10" s="20">
        <v>20</v>
      </c>
      <c r="AC10" s="20">
        <v>2564</v>
      </c>
      <c r="AD10" s="20">
        <v>2740</v>
      </c>
      <c r="AE10" s="20">
        <v>7879</v>
      </c>
      <c r="AF10" s="20">
        <v>6</v>
      </c>
      <c r="AG10" s="20">
        <v>24</v>
      </c>
      <c r="AH10" s="20">
        <v>28</v>
      </c>
      <c r="AI10" s="20">
        <v>150</v>
      </c>
      <c r="AJ10" s="20">
        <v>1433</v>
      </c>
      <c r="AK10" s="20">
        <v>0</v>
      </c>
      <c r="AL10" s="20">
        <v>21</v>
      </c>
      <c r="AM10" s="20">
        <v>9</v>
      </c>
      <c r="AN10" s="20">
        <v>10</v>
      </c>
      <c r="AO10" s="20">
        <v>8</v>
      </c>
      <c r="AP10" s="20">
        <v>2</v>
      </c>
      <c r="AQ10" s="20">
        <v>25</v>
      </c>
      <c r="AR10" s="20">
        <v>950</v>
      </c>
      <c r="AS10" s="20">
        <v>5</v>
      </c>
      <c r="AT10" s="21">
        <v>1780</v>
      </c>
    </row>
    <row r="11" spans="1:46" ht="15" customHeight="1">
      <c r="A11" s="19" t="s">
        <v>89</v>
      </c>
      <c r="B11" s="20">
        <v>40</v>
      </c>
      <c r="C11" s="20">
        <v>293</v>
      </c>
      <c r="D11" s="20">
        <v>242</v>
      </c>
      <c r="E11" s="20">
        <v>44</v>
      </c>
      <c r="F11" s="20">
        <v>1440</v>
      </c>
      <c r="G11" s="20"/>
      <c r="H11" s="20">
        <v>222</v>
      </c>
      <c r="I11" s="20">
        <v>522</v>
      </c>
      <c r="J11" s="20">
        <v>212</v>
      </c>
      <c r="K11" s="20">
        <v>1200</v>
      </c>
      <c r="L11" s="20">
        <v>1757</v>
      </c>
      <c r="M11" s="20">
        <v>101</v>
      </c>
      <c r="N11" s="20">
        <v>59</v>
      </c>
      <c r="O11" s="20">
        <v>1152</v>
      </c>
      <c r="P11" s="20">
        <v>740</v>
      </c>
      <c r="Q11" s="20">
        <v>207</v>
      </c>
      <c r="R11" s="20">
        <v>26</v>
      </c>
      <c r="S11" s="20">
        <v>66</v>
      </c>
      <c r="T11" s="20">
        <v>15</v>
      </c>
      <c r="U11" s="20">
        <v>126</v>
      </c>
      <c r="V11" s="20">
        <v>1180</v>
      </c>
      <c r="W11" s="20">
        <v>5</v>
      </c>
      <c r="X11" s="20">
        <v>2349</v>
      </c>
      <c r="Y11" s="20">
        <v>227</v>
      </c>
      <c r="Z11" s="20">
        <v>25</v>
      </c>
      <c r="AA11" s="20">
        <v>1982</v>
      </c>
      <c r="AB11" s="20">
        <v>30</v>
      </c>
      <c r="AC11" s="20">
        <v>1509</v>
      </c>
      <c r="AD11" s="20">
        <v>299</v>
      </c>
      <c r="AE11" s="20">
        <v>1670</v>
      </c>
      <c r="AF11" s="20">
        <v>66</v>
      </c>
      <c r="AG11" s="20">
        <v>98</v>
      </c>
      <c r="AH11" s="20">
        <v>39</v>
      </c>
      <c r="AI11" s="20">
        <v>322</v>
      </c>
      <c r="AJ11" s="20">
        <v>1108</v>
      </c>
      <c r="AK11" s="20">
        <v>6</v>
      </c>
      <c r="AL11" s="20">
        <v>58</v>
      </c>
      <c r="AM11" s="20">
        <v>48</v>
      </c>
      <c r="AN11" s="20">
        <v>49</v>
      </c>
      <c r="AO11" s="20">
        <v>36</v>
      </c>
      <c r="AP11" s="20">
        <v>15</v>
      </c>
      <c r="AQ11" s="20">
        <v>284</v>
      </c>
      <c r="AR11" s="20">
        <v>571</v>
      </c>
      <c r="AS11" s="20">
        <v>4</v>
      </c>
      <c r="AT11" s="21">
        <v>1061</v>
      </c>
    </row>
    <row r="12" spans="1:46" ht="15" customHeight="1">
      <c r="A12" s="19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1"/>
    </row>
    <row r="13" spans="1:46" s="7" customFormat="1" ht="15" customHeight="1">
      <c r="A13" s="15" t="s">
        <v>237</v>
      </c>
      <c r="B13" s="16">
        <f t="shared" ref="B13:AT13" si="1">SUM(B14:B20)</f>
        <v>66</v>
      </c>
      <c r="C13" s="16">
        <f t="shared" si="1"/>
        <v>747</v>
      </c>
      <c r="D13" s="16">
        <f t="shared" si="1"/>
        <v>587</v>
      </c>
      <c r="E13" s="16">
        <f t="shared" si="1"/>
        <v>54</v>
      </c>
      <c r="F13" s="16">
        <f t="shared" si="1"/>
        <v>3498</v>
      </c>
      <c r="G13" s="16">
        <f t="shared" si="1"/>
        <v>525</v>
      </c>
      <c r="H13" s="16">
        <f t="shared" si="1"/>
        <v>583</v>
      </c>
      <c r="I13" s="16">
        <f t="shared" si="1"/>
        <v>1321</v>
      </c>
      <c r="J13" s="16">
        <f t="shared" si="1"/>
        <v>371</v>
      </c>
      <c r="K13" s="16">
        <f t="shared" si="1"/>
        <v>4151</v>
      </c>
      <c r="L13" s="16">
        <f t="shared" si="1"/>
        <v>5585</v>
      </c>
      <c r="M13" s="16">
        <f t="shared" si="1"/>
        <v>104</v>
      </c>
      <c r="N13" s="16">
        <f t="shared" si="1"/>
        <v>137</v>
      </c>
      <c r="O13" s="16">
        <f t="shared" si="1"/>
        <v>2898</v>
      </c>
      <c r="P13" s="16">
        <f t="shared" si="1"/>
        <v>1123</v>
      </c>
      <c r="Q13" s="16">
        <f t="shared" si="1"/>
        <v>419</v>
      </c>
      <c r="R13" s="16">
        <f t="shared" si="1"/>
        <v>101</v>
      </c>
      <c r="S13" s="16">
        <f t="shared" si="1"/>
        <v>187</v>
      </c>
      <c r="T13" s="16">
        <f t="shared" si="1"/>
        <v>15</v>
      </c>
      <c r="U13" s="16">
        <f t="shared" si="1"/>
        <v>140</v>
      </c>
      <c r="V13" s="16">
        <f t="shared" si="1"/>
        <v>3438</v>
      </c>
      <c r="W13" s="16">
        <f t="shared" si="1"/>
        <v>17</v>
      </c>
      <c r="X13" s="16">
        <f t="shared" si="1"/>
        <v>4825</v>
      </c>
      <c r="Y13" s="16">
        <f t="shared" si="1"/>
        <v>343</v>
      </c>
      <c r="Z13" s="16">
        <f t="shared" si="1"/>
        <v>32</v>
      </c>
      <c r="AA13" s="16">
        <f t="shared" si="1"/>
        <v>5455</v>
      </c>
      <c r="AB13" s="16">
        <f t="shared" si="1"/>
        <v>50</v>
      </c>
      <c r="AC13" s="16">
        <f t="shared" si="1"/>
        <v>4073</v>
      </c>
      <c r="AD13" s="16">
        <f t="shared" si="1"/>
        <v>3039</v>
      </c>
      <c r="AE13" s="16">
        <f t="shared" si="1"/>
        <v>9549</v>
      </c>
      <c r="AF13" s="16">
        <f t="shared" si="1"/>
        <v>72</v>
      </c>
      <c r="AG13" s="16">
        <f t="shared" si="1"/>
        <v>122</v>
      </c>
      <c r="AH13" s="16">
        <f t="shared" si="1"/>
        <v>67</v>
      </c>
      <c r="AI13" s="16">
        <f t="shared" si="1"/>
        <v>472</v>
      </c>
      <c r="AJ13" s="16">
        <f t="shared" si="1"/>
        <v>2541</v>
      </c>
      <c r="AK13" s="16">
        <f t="shared" si="1"/>
        <v>6</v>
      </c>
      <c r="AL13" s="16">
        <f t="shared" si="1"/>
        <v>79</v>
      </c>
      <c r="AM13" s="16">
        <f t="shared" si="1"/>
        <v>57</v>
      </c>
      <c r="AN13" s="16">
        <f t="shared" si="1"/>
        <v>59</v>
      </c>
      <c r="AO13" s="16">
        <f t="shared" si="1"/>
        <v>44</v>
      </c>
      <c r="AP13" s="16">
        <f t="shared" si="1"/>
        <v>17</v>
      </c>
      <c r="AQ13" s="16">
        <f t="shared" si="1"/>
        <v>309</v>
      </c>
      <c r="AR13" s="16">
        <f t="shared" si="1"/>
        <v>1521</v>
      </c>
      <c r="AS13" s="16">
        <f t="shared" si="1"/>
        <v>9</v>
      </c>
      <c r="AT13" s="17">
        <f t="shared" si="1"/>
        <v>2841</v>
      </c>
    </row>
    <row r="14" spans="1:46" ht="15" customHeight="1">
      <c r="A14" s="19" t="s">
        <v>90</v>
      </c>
      <c r="B14" s="20">
        <v>11</v>
      </c>
      <c r="C14" s="20">
        <v>38</v>
      </c>
      <c r="D14" s="20">
        <v>53</v>
      </c>
      <c r="E14" s="20">
        <v>1</v>
      </c>
      <c r="F14" s="20">
        <v>41</v>
      </c>
      <c r="G14" s="20">
        <v>32</v>
      </c>
      <c r="H14" s="20">
        <v>25</v>
      </c>
      <c r="I14" s="20">
        <v>101</v>
      </c>
      <c r="J14" s="20">
        <v>53</v>
      </c>
      <c r="K14" s="20">
        <v>329</v>
      </c>
      <c r="L14" s="20">
        <v>143</v>
      </c>
      <c r="M14" s="20">
        <v>1</v>
      </c>
      <c r="N14" s="20">
        <v>7</v>
      </c>
      <c r="O14" s="20">
        <v>25</v>
      </c>
      <c r="P14" s="20">
        <v>59</v>
      </c>
      <c r="Q14" s="20">
        <v>32</v>
      </c>
      <c r="R14" s="20">
        <v>10</v>
      </c>
      <c r="S14" s="20">
        <v>10</v>
      </c>
      <c r="T14" s="20">
        <v>2</v>
      </c>
      <c r="U14" s="20">
        <v>9</v>
      </c>
      <c r="V14" s="20">
        <v>163</v>
      </c>
      <c r="W14" s="20">
        <v>1</v>
      </c>
      <c r="X14" s="20">
        <v>106</v>
      </c>
      <c r="Y14" s="20">
        <v>16</v>
      </c>
      <c r="Z14" s="20">
        <v>9</v>
      </c>
      <c r="AA14" s="20">
        <v>19</v>
      </c>
      <c r="AB14" s="20">
        <v>1</v>
      </c>
      <c r="AC14" s="20">
        <v>82</v>
      </c>
      <c r="AD14" s="20">
        <v>325</v>
      </c>
      <c r="AE14" s="20">
        <v>312</v>
      </c>
      <c r="AF14" s="20">
        <v>5</v>
      </c>
      <c r="AG14" s="20">
        <v>10</v>
      </c>
      <c r="AH14" s="20">
        <v>4</v>
      </c>
      <c r="AI14" s="20">
        <v>22</v>
      </c>
      <c r="AJ14" s="20">
        <v>148</v>
      </c>
      <c r="AK14" s="20">
        <v>1</v>
      </c>
      <c r="AL14" s="20">
        <v>8</v>
      </c>
      <c r="AM14" s="20">
        <v>6</v>
      </c>
      <c r="AN14" s="20">
        <v>7</v>
      </c>
      <c r="AO14" s="20">
        <v>2</v>
      </c>
      <c r="AP14" s="20">
        <v>0</v>
      </c>
      <c r="AQ14" s="20">
        <v>23</v>
      </c>
      <c r="AR14" s="20">
        <v>39</v>
      </c>
      <c r="AS14" s="20">
        <v>2</v>
      </c>
      <c r="AT14" s="21">
        <v>19</v>
      </c>
    </row>
    <row r="15" spans="1:46" ht="15" customHeight="1">
      <c r="A15" s="19" t="s">
        <v>91</v>
      </c>
      <c r="B15" s="20">
        <v>20</v>
      </c>
      <c r="C15" s="20">
        <v>180</v>
      </c>
      <c r="D15" s="20">
        <v>214</v>
      </c>
      <c r="E15" s="20">
        <v>2</v>
      </c>
      <c r="F15" s="20">
        <v>83</v>
      </c>
      <c r="G15" s="20">
        <v>114</v>
      </c>
      <c r="H15" s="20">
        <v>58</v>
      </c>
      <c r="I15" s="20">
        <v>454</v>
      </c>
      <c r="J15" s="20">
        <v>145</v>
      </c>
      <c r="K15" s="20">
        <v>1594</v>
      </c>
      <c r="L15" s="20">
        <v>686</v>
      </c>
      <c r="M15" s="20">
        <v>20</v>
      </c>
      <c r="N15" s="20">
        <v>52</v>
      </c>
      <c r="O15" s="20">
        <v>192</v>
      </c>
      <c r="P15" s="20">
        <v>279</v>
      </c>
      <c r="Q15" s="20">
        <v>94</v>
      </c>
      <c r="R15" s="20">
        <v>32</v>
      </c>
      <c r="S15" s="20">
        <v>49</v>
      </c>
      <c r="T15" s="20">
        <v>2</v>
      </c>
      <c r="U15" s="20">
        <v>50</v>
      </c>
      <c r="V15" s="20">
        <v>553</v>
      </c>
      <c r="W15" s="20">
        <v>1</v>
      </c>
      <c r="X15" s="20">
        <v>370</v>
      </c>
      <c r="Y15" s="20">
        <v>121</v>
      </c>
      <c r="Z15" s="20">
        <v>2</v>
      </c>
      <c r="AA15" s="20">
        <v>111</v>
      </c>
      <c r="AB15" s="20">
        <v>23</v>
      </c>
      <c r="AC15" s="20">
        <v>549</v>
      </c>
      <c r="AD15" s="20">
        <v>945</v>
      </c>
      <c r="AE15" s="20">
        <v>1391</v>
      </c>
      <c r="AF15" s="20">
        <v>22</v>
      </c>
      <c r="AG15" s="20">
        <v>39</v>
      </c>
      <c r="AH15" s="20">
        <v>34</v>
      </c>
      <c r="AI15" s="20">
        <v>112</v>
      </c>
      <c r="AJ15" s="20">
        <v>335</v>
      </c>
      <c r="AK15" s="20">
        <v>2</v>
      </c>
      <c r="AL15" s="20">
        <v>19</v>
      </c>
      <c r="AM15" s="20">
        <v>23</v>
      </c>
      <c r="AN15" s="20">
        <v>19</v>
      </c>
      <c r="AO15" s="20">
        <v>13</v>
      </c>
      <c r="AP15" s="20">
        <v>2</v>
      </c>
      <c r="AQ15" s="20">
        <v>80</v>
      </c>
      <c r="AR15" s="20">
        <v>238</v>
      </c>
      <c r="AS15" s="20">
        <v>4</v>
      </c>
      <c r="AT15" s="21">
        <v>165</v>
      </c>
    </row>
    <row r="16" spans="1:46" ht="15" customHeight="1">
      <c r="A16" s="19" t="s">
        <v>92</v>
      </c>
      <c r="B16" s="20">
        <v>22</v>
      </c>
      <c r="C16" s="20">
        <v>148</v>
      </c>
      <c r="D16" s="20">
        <v>155</v>
      </c>
      <c r="E16" s="20">
        <v>7</v>
      </c>
      <c r="F16" s="20">
        <v>175</v>
      </c>
      <c r="G16" s="20">
        <v>138</v>
      </c>
      <c r="H16" s="20">
        <v>115</v>
      </c>
      <c r="I16" s="20">
        <v>279</v>
      </c>
      <c r="J16" s="20">
        <v>85</v>
      </c>
      <c r="K16" s="20">
        <v>1153</v>
      </c>
      <c r="L16" s="20">
        <v>543</v>
      </c>
      <c r="M16" s="20">
        <v>38</v>
      </c>
      <c r="N16" s="20">
        <v>25</v>
      </c>
      <c r="O16" s="20">
        <v>217</v>
      </c>
      <c r="P16" s="20">
        <v>114</v>
      </c>
      <c r="Q16" s="20">
        <v>87</v>
      </c>
      <c r="R16" s="20">
        <v>45</v>
      </c>
      <c r="S16" s="20">
        <v>47</v>
      </c>
      <c r="T16" s="20">
        <v>6</v>
      </c>
      <c r="U16" s="20">
        <v>41</v>
      </c>
      <c r="V16" s="20">
        <v>224</v>
      </c>
      <c r="W16" s="20">
        <v>8</v>
      </c>
      <c r="X16" s="20">
        <v>656</v>
      </c>
      <c r="Y16" s="20">
        <v>97</v>
      </c>
      <c r="Z16" s="20">
        <v>7</v>
      </c>
      <c r="AA16" s="20">
        <v>236</v>
      </c>
      <c r="AB16" s="20">
        <v>18</v>
      </c>
      <c r="AC16" s="20">
        <v>429</v>
      </c>
      <c r="AD16" s="20">
        <v>816</v>
      </c>
      <c r="AE16" s="20">
        <v>1168</v>
      </c>
      <c r="AF16" s="20">
        <v>12</v>
      </c>
      <c r="AG16" s="20">
        <v>36</v>
      </c>
      <c r="AH16" s="20">
        <v>18</v>
      </c>
      <c r="AI16" s="20">
        <v>121</v>
      </c>
      <c r="AJ16" s="20">
        <v>231</v>
      </c>
      <c r="AK16" s="20">
        <v>0</v>
      </c>
      <c r="AL16" s="20">
        <v>23</v>
      </c>
      <c r="AM16" s="20">
        <v>17</v>
      </c>
      <c r="AN16" s="20">
        <v>8</v>
      </c>
      <c r="AO16" s="20">
        <v>13</v>
      </c>
      <c r="AP16" s="20">
        <v>8</v>
      </c>
      <c r="AQ16" s="20">
        <v>82</v>
      </c>
      <c r="AR16" s="20">
        <v>190</v>
      </c>
      <c r="AS16" s="20">
        <v>1</v>
      </c>
      <c r="AT16" s="21">
        <v>152</v>
      </c>
    </row>
    <row r="17" spans="1:46" ht="15" customHeight="1">
      <c r="A17" s="19" t="s">
        <v>93</v>
      </c>
      <c r="B17" s="20">
        <v>8</v>
      </c>
      <c r="C17" s="20">
        <v>186</v>
      </c>
      <c r="D17" s="20">
        <v>89</v>
      </c>
      <c r="E17" s="20">
        <v>7</v>
      </c>
      <c r="F17" s="20">
        <v>531</v>
      </c>
      <c r="G17" s="20">
        <v>90</v>
      </c>
      <c r="H17" s="20">
        <v>150</v>
      </c>
      <c r="I17" s="20">
        <v>249</v>
      </c>
      <c r="J17" s="20">
        <v>52</v>
      </c>
      <c r="K17" s="20">
        <v>612</v>
      </c>
      <c r="L17" s="20">
        <v>757</v>
      </c>
      <c r="M17" s="20">
        <v>17</v>
      </c>
      <c r="N17" s="20">
        <v>15</v>
      </c>
      <c r="O17" s="20">
        <v>456</v>
      </c>
      <c r="P17" s="20">
        <v>128</v>
      </c>
      <c r="Q17" s="20">
        <v>78</v>
      </c>
      <c r="R17" s="20">
        <v>8</v>
      </c>
      <c r="S17" s="20">
        <v>34</v>
      </c>
      <c r="T17" s="20">
        <v>2</v>
      </c>
      <c r="U17" s="20">
        <v>19</v>
      </c>
      <c r="V17" s="20">
        <v>340</v>
      </c>
      <c r="W17" s="20">
        <v>1</v>
      </c>
      <c r="X17" s="20">
        <v>626</v>
      </c>
      <c r="Y17" s="20">
        <v>53</v>
      </c>
      <c r="Z17" s="20">
        <v>6</v>
      </c>
      <c r="AA17" s="20">
        <v>896</v>
      </c>
      <c r="AB17" s="20">
        <v>5</v>
      </c>
      <c r="AC17" s="20">
        <v>729</v>
      </c>
      <c r="AD17" s="20">
        <v>421</v>
      </c>
      <c r="AE17" s="20">
        <v>1752</v>
      </c>
      <c r="AF17" s="20">
        <v>21</v>
      </c>
      <c r="AG17" s="20">
        <v>19</v>
      </c>
      <c r="AH17" s="20">
        <v>10</v>
      </c>
      <c r="AI17" s="20">
        <v>69</v>
      </c>
      <c r="AJ17" s="20">
        <v>476</v>
      </c>
      <c r="AK17" s="20">
        <v>2</v>
      </c>
      <c r="AL17" s="20">
        <v>13</v>
      </c>
      <c r="AM17" s="20">
        <v>5</v>
      </c>
      <c r="AN17" s="20">
        <v>12</v>
      </c>
      <c r="AO17" s="20">
        <v>3</v>
      </c>
      <c r="AP17" s="20">
        <v>3</v>
      </c>
      <c r="AQ17" s="20">
        <v>56</v>
      </c>
      <c r="AR17" s="20">
        <v>301</v>
      </c>
      <c r="AS17" s="20">
        <v>1</v>
      </c>
      <c r="AT17" s="21">
        <v>304</v>
      </c>
    </row>
    <row r="18" spans="1:46" ht="15" customHeight="1">
      <c r="A18" s="19" t="s">
        <v>94</v>
      </c>
      <c r="B18" s="20">
        <v>3</v>
      </c>
      <c r="C18" s="20">
        <v>107</v>
      </c>
      <c r="D18" s="20">
        <v>41</v>
      </c>
      <c r="E18" s="20">
        <v>12</v>
      </c>
      <c r="F18" s="20">
        <v>624</v>
      </c>
      <c r="G18" s="20">
        <v>62</v>
      </c>
      <c r="H18" s="20">
        <v>119</v>
      </c>
      <c r="I18" s="20">
        <v>111</v>
      </c>
      <c r="J18" s="20">
        <v>18</v>
      </c>
      <c r="K18" s="20">
        <v>187</v>
      </c>
      <c r="L18" s="20">
        <v>809</v>
      </c>
      <c r="M18" s="20">
        <v>9</v>
      </c>
      <c r="N18" s="20">
        <v>17</v>
      </c>
      <c r="O18" s="20">
        <v>502</v>
      </c>
      <c r="P18" s="20">
        <v>148</v>
      </c>
      <c r="Q18" s="20">
        <v>55</v>
      </c>
      <c r="R18" s="20">
        <v>3</v>
      </c>
      <c r="S18" s="20">
        <v>25</v>
      </c>
      <c r="T18" s="20">
        <v>1</v>
      </c>
      <c r="U18" s="20">
        <v>13</v>
      </c>
      <c r="V18" s="20">
        <v>507</v>
      </c>
      <c r="W18" s="20">
        <v>1</v>
      </c>
      <c r="X18" s="20">
        <v>688</v>
      </c>
      <c r="Y18" s="20">
        <v>27</v>
      </c>
      <c r="Z18" s="20">
        <v>4</v>
      </c>
      <c r="AA18" s="20">
        <v>905</v>
      </c>
      <c r="AB18" s="20">
        <v>0</v>
      </c>
      <c r="AC18" s="20">
        <v>580</v>
      </c>
      <c r="AD18" s="20">
        <v>184</v>
      </c>
      <c r="AE18" s="20">
        <v>1865</v>
      </c>
      <c r="AF18" s="20">
        <v>8</v>
      </c>
      <c r="AG18" s="20">
        <v>8</v>
      </c>
      <c r="AH18" s="20">
        <v>0</v>
      </c>
      <c r="AI18" s="20">
        <v>45</v>
      </c>
      <c r="AJ18" s="20">
        <v>473</v>
      </c>
      <c r="AK18" s="20">
        <v>0</v>
      </c>
      <c r="AL18" s="20">
        <v>6</v>
      </c>
      <c r="AM18" s="20">
        <v>3</v>
      </c>
      <c r="AN18" s="20">
        <v>7</v>
      </c>
      <c r="AO18" s="20">
        <v>6</v>
      </c>
      <c r="AP18" s="20">
        <v>2</v>
      </c>
      <c r="AQ18" s="20">
        <v>22</v>
      </c>
      <c r="AR18" s="20">
        <v>275</v>
      </c>
      <c r="AS18" s="20">
        <v>1</v>
      </c>
      <c r="AT18" s="21">
        <v>493</v>
      </c>
    </row>
    <row r="19" spans="1:46" ht="15" customHeight="1">
      <c r="A19" s="19" t="s">
        <v>95</v>
      </c>
      <c r="B19" s="20">
        <v>2</v>
      </c>
      <c r="C19" s="20">
        <v>82</v>
      </c>
      <c r="D19" s="20">
        <v>32</v>
      </c>
      <c r="E19" s="20">
        <v>21</v>
      </c>
      <c r="F19" s="20">
        <v>1708</v>
      </c>
      <c r="G19" s="20">
        <v>71</v>
      </c>
      <c r="H19" s="20">
        <v>104</v>
      </c>
      <c r="I19" s="20">
        <v>124</v>
      </c>
      <c r="J19" s="20">
        <v>18</v>
      </c>
      <c r="K19" s="20">
        <v>249</v>
      </c>
      <c r="L19" s="20">
        <v>2257</v>
      </c>
      <c r="M19" s="20">
        <v>16</v>
      </c>
      <c r="N19" s="20">
        <v>18</v>
      </c>
      <c r="O19" s="20">
        <v>1302</v>
      </c>
      <c r="P19" s="20">
        <v>307</v>
      </c>
      <c r="Q19" s="20">
        <v>70</v>
      </c>
      <c r="R19" s="20">
        <v>2</v>
      </c>
      <c r="S19" s="20">
        <v>18</v>
      </c>
      <c r="T19" s="20">
        <v>1</v>
      </c>
      <c r="U19" s="20">
        <v>6</v>
      </c>
      <c r="V19" s="20">
        <v>1393</v>
      </c>
      <c r="W19" s="20">
        <v>5</v>
      </c>
      <c r="X19" s="20">
        <v>1883</v>
      </c>
      <c r="Y19" s="20">
        <v>21</v>
      </c>
      <c r="Z19" s="20">
        <v>4</v>
      </c>
      <c r="AA19" s="20">
        <v>2671</v>
      </c>
      <c r="AB19" s="20">
        <v>3</v>
      </c>
      <c r="AC19" s="20">
        <v>1388</v>
      </c>
      <c r="AD19" s="20">
        <v>222</v>
      </c>
      <c r="AE19" s="20">
        <v>2773</v>
      </c>
      <c r="AF19" s="20">
        <v>4</v>
      </c>
      <c r="AG19" s="20">
        <v>10</v>
      </c>
      <c r="AH19" s="20">
        <v>1</v>
      </c>
      <c r="AI19" s="20">
        <v>90</v>
      </c>
      <c r="AJ19" s="20">
        <v>780</v>
      </c>
      <c r="AK19" s="20">
        <v>1</v>
      </c>
      <c r="AL19" s="20">
        <v>8</v>
      </c>
      <c r="AM19" s="20">
        <v>3</v>
      </c>
      <c r="AN19" s="20">
        <v>4</v>
      </c>
      <c r="AO19" s="20">
        <v>6</v>
      </c>
      <c r="AP19" s="20">
        <v>2</v>
      </c>
      <c r="AQ19" s="20">
        <v>28</v>
      </c>
      <c r="AR19" s="20">
        <v>431</v>
      </c>
      <c r="AS19" s="20">
        <v>0</v>
      </c>
      <c r="AT19" s="21">
        <v>1435</v>
      </c>
    </row>
    <row r="20" spans="1:46" ht="15" customHeight="1">
      <c r="A20" s="19" t="s">
        <v>96</v>
      </c>
      <c r="B20" s="20">
        <v>0</v>
      </c>
      <c r="C20" s="20">
        <v>6</v>
      </c>
      <c r="D20" s="20">
        <v>3</v>
      </c>
      <c r="E20" s="20">
        <v>4</v>
      </c>
      <c r="F20" s="20">
        <v>336</v>
      </c>
      <c r="G20" s="20">
        <v>18</v>
      </c>
      <c r="H20" s="20">
        <v>12</v>
      </c>
      <c r="I20" s="20">
        <v>3</v>
      </c>
      <c r="J20" s="20"/>
      <c r="K20" s="20">
        <v>27</v>
      </c>
      <c r="L20" s="20">
        <v>390</v>
      </c>
      <c r="M20" s="20">
        <v>3</v>
      </c>
      <c r="N20" s="20">
        <v>3</v>
      </c>
      <c r="O20" s="20">
        <v>204</v>
      </c>
      <c r="P20" s="20">
        <v>88</v>
      </c>
      <c r="Q20" s="20">
        <v>3</v>
      </c>
      <c r="R20" s="20">
        <v>1</v>
      </c>
      <c r="S20" s="20">
        <v>4</v>
      </c>
      <c r="T20" s="20">
        <v>1</v>
      </c>
      <c r="U20" s="20">
        <v>2</v>
      </c>
      <c r="V20" s="20">
        <v>258</v>
      </c>
      <c r="W20" s="20">
        <v>0</v>
      </c>
      <c r="X20" s="20">
        <v>496</v>
      </c>
      <c r="Y20" s="20">
        <v>8</v>
      </c>
      <c r="Z20" s="20">
        <v>0</v>
      </c>
      <c r="AA20" s="20">
        <v>617</v>
      </c>
      <c r="AB20" s="20">
        <v>0</v>
      </c>
      <c r="AC20" s="20">
        <v>316</v>
      </c>
      <c r="AD20" s="20">
        <v>126</v>
      </c>
      <c r="AE20" s="20">
        <v>288</v>
      </c>
      <c r="AF20" s="20">
        <v>0</v>
      </c>
      <c r="AG20" s="20">
        <v>0</v>
      </c>
      <c r="AH20" s="20">
        <v>0</v>
      </c>
      <c r="AI20" s="20">
        <v>13</v>
      </c>
      <c r="AJ20" s="20">
        <v>98</v>
      </c>
      <c r="AK20" s="20">
        <v>0</v>
      </c>
      <c r="AL20" s="20">
        <v>2</v>
      </c>
      <c r="AM20" s="20">
        <v>0</v>
      </c>
      <c r="AN20" s="20">
        <v>2</v>
      </c>
      <c r="AO20" s="20">
        <v>1</v>
      </c>
      <c r="AP20" s="20">
        <v>0</v>
      </c>
      <c r="AQ20" s="20">
        <v>18</v>
      </c>
      <c r="AR20" s="20">
        <v>47</v>
      </c>
      <c r="AS20" s="20">
        <v>0</v>
      </c>
      <c r="AT20" s="21">
        <v>273</v>
      </c>
    </row>
    <row r="21" spans="1:46" ht="15" customHeight="1">
      <c r="A21" s="19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1"/>
    </row>
    <row r="22" spans="1:46" s="7" customFormat="1" ht="15" customHeight="1">
      <c r="A22" s="15" t="s">
        <v>238</v>
      </c>
      <c r="B22" s="16">
        <f t="shared" ref="B22:AT22" si="2">SUM(B23:B27)</f>
        <v>66</v>
      </c>
      <c r="C22" s="16">
        <f t="shared" si="2"/>
        <v>747</v>
      </c>
      <c r="D22" s="16">
        <f t="shared" si="2"/>
        <v>587</v>
      </c>
      <c r="E22" s="16">
        <f t="shared" si="2"/>
        <v>54</v>
      </c>
      <c r="F22" s="16">
        <f t="shared" si="2"/>
        <v>3498</v>
      </c>
      <c r="G22" s="16">
        <f t="shared" si="2"/>
        <v>525</v>
      </c>
      <c r="H22" s="16">
        <f t="shared" si="2"/>
        <v>583</v>
      </c>
      <c r="I22" s="16">
        <f t="shared" si="2"/>
        <v>1321</v>
      </c>
      <c r="J22" s="16">
        <f t="shared" si="2"/>
        <v>371</v>
      </c>
      <c r="K22" s="16">
        <f t="shared" si="2"/>
        <v>4151</v>
      </c>
      <c r="L22" s="16">
        <f t="shared" si="2"/>
        <v>5585</v>
      </c>
      <c r="M22" s="16">
        <f t="shared" si="2"/>
        <v>104</v>
      </c>
      <c r="N22" s="16">
        <f t="shared" si="2"/>
        <v>137</v>
      </c>
      <c r="O22" s="16">
        <f t="shared" si="2"/>
        <v>2898</v>
      </c>
      <c r="P22" s="16">
        <f t="shared" si="2"/>
        <v>1123</v>
      </c>
      <c r="Q22" s="16">
        <f t="shared" si="2"/>
        <v>419</v>
      </c>
      <c r="R22" s="16">
        <f t="shared" si="2"/>
        <v>101</v>
      </c>
      <c r="S22" s="16">
        <f t="shared" si="2"/>
        <v>187</v>
      </c>
      <c r="T22" s="16">
        <f t="shared" si="2"/>
        <v>15</v>
      </c>
      <c r="U22" s="16">
        <f t="shared" si="2"/>
        <v>140</v>
      </c>
      <c r="V22" s="16">
        <f t="shared" si="2"/>
        <v>3438</v>
      </c>
      <c r="W22" s="16">
        <f t="shared" si="2"/>
        <v>17</v>
      </c>
      <c r="X22" s="16">
        <f t="shared" si="2"/>
        <v>4825</v>
      </c>
      <c r="Y22" s="16">
        <f t="shared" si="2"/>
        <v>343</v>
      </c>
      <c r="Z22" s="16">
        <f t="shared" si="2"/>
        <v>32</v>
      </c>
      <c r="AA22" s="16">
        <f t="shared" si="2"/>
        <v>5455</v>
      </c>
      <c r="AB22" s="16">
        <f t="shared" si="2"/>
        <v>50</v>
      </c>
      <c r="AC22" s="16">
        <f t="shared" si="2"/>
        <v>4073</v>
      </c>
      <c r="AD22" s="16">
        <f t="shared" si="2"/>
        <v>3039</v>
      </c>
      <c r="AE22" s="16">
        <f t="shared" si="2"/>
        <v>9549</v>
      </c>
      <c r="AF22" s="16">
        <f t="shared" si="2"/>
        <v>72</v>
      </c>
      <c r="AG22" s="16">
        <f t="shared" si="2"/>
        <v>122</v>
      </c>
      <c r="AH22" s="16">
        <f t="shared" si="2"/>
        <v>67</v>
      </c>
      <c r="AI22" s="16">
        <f t="shared" si="2"/>
        <v>472</v>
      </c>
      <c r="AJ22" s="16">
        <f t="shared" si="2"/>
        <v>2541</v>
      </c>
      <c r="AK22" s="16">
        <f t="shared" si="2"/>
        <v>6</v>
      </c>
      <c r="AL22" s="16">
        <f t="shared" si="2"/>
        <v>79</v>
      </c>
      <c r="AM22" s="16">
        <f t="shared" si="2"/>
        <v>57</v>
      </c>
      <c r="AN22" s="16">
        <f t="shared" si="2"/>
        <v>59</v>
      </c>
      <c r="AO22" s="16">
        <f t="shared" si="2"/>
        <v>44</v>
      </c>
      <c r="AP22" s="16">
        <f t="shared" si="2"/>
        <v>17</v>
      </c>
      <c r="AQ22" s="16">
        <f t="shared" si="2"/>
        <v>309</v>
      </c>
      <c r="AR22" s="16">
        <f t="shared" si="2"/>
        <v>1521</v>
      </c>
      <c r="AS22" s="16">
        <f t="shared" si="2"/>
        <v>9</v>
      </c>
      <c r="AT22" s="17">
        <f t="shared" si="2"/>
        <v>2841</v>
      </c>
    </row>
    <row r="23" spans="1:46" ht="15" customHeight="1">
      <c r="A23" s="19" t="s">
        <v>97</v>
      </c>
      <c r="B23" s="20">
        <v>16</v>
      </c>
      <c r="C23" s="20">
        <v>0</v>
      </c>
      <c r="D23" s="20">
        <v>129</v>
      </c>
      <c r="E23" s="20">
        <v>0</v>
      </c>
      <c r="F23" s="20">
        <v>39</v>
      </c>
      <c r="G23" s="20">
        <v>45</v>
      </c>
      <c r="H23" s="20">
        <v>13</v>
      </c>
      <c r="I23" s="20">
        <v>146</v>
      </c>
      <c r="J23" s="20">
        <v>53</v>
      </c>
      <c r="K23" s="20">
        <v>413</v>
      </c>
      <c r="L23" s="20">
        <v>259</v>
      </c>
      <c r="M23" s="20">
        <v>3</v>
      </c>
      <c r="N23" s="20">
        <v>8</v>
      </c>
      <c r="O23" s="20">
        <v>53</v>
      </c>
      <c r="P23" s="20">
        <v>58</v>
      </c>
      <c r="Q23" s="20">
        <v>42</v>
      </c>
      <c r="R23" s="20">
        <v>30</v>
      </c>
      <c r="S23" s="20">
        <v>10</v>
      </c>
      <c r="T23" s="20">
        <v>1</v>
      </c>
      <c r="U23" s="20">
        <v>41</v>
      </c>
      <c r="V23" s="20">
        <v>240</v>
      </c>
      <c r="W23" s="20">
        <v>2</v>
      </c>
      <c r="X23" s="20">
        <v>152</v>
      </c>
      <c r="Y23" s="20">
        <v>37</v>
      </c>
      <c r="Z23" s="20">
        <v>5</v>
      </c>
      <c r="AA23" s="20">
        <v>24</v>
      </c>
      <c r="AB23" s="20">
        <v>16</v>
      </c>
      <c r="AC23" s="20">
        <v>11</v>
      </c>
      <c r="AD23" s="20">
        <v>255</v>
      </c>
      <c r="AE23" s="20">
        <v>707</v>
      </c>
      <c r="AF23" s="20">
        <v>4</v>
      </c>
      <c r="AG23" s="20">
        <v>35</v>
      </c>
      <c r="AH23" s="20">
        <v>16</v>
      </c>
      <c r="AI23" s="20">
        <v>10</v>
      </c>
      <c r="AJ23" s="20">
        <v>6</v>
      </c>
      <c r="AK23" s="20">
        <v>6</v>
      </c>
      <c r="AL23" s="20">
        <v>14</v>
      </c>
      <c r="AM23" s="20">
        <v>28</v>
      </c>
      <c r="AN23" s="20">
        <v>26</v>
      </c>
      <c r="AO23" s="20">
        <v>1</v>
      </c>
      <c r="AP23" s="20">
        <v>8</v>
      </c>
      <c r="AQ23" s="20">
        <v>99</v>
      </c>
      <c r="AR23" s="20">
        <v>25</v>
      </c>
      <c r="AS23" s="20">
        <v>9</v>
      </c>
      <c r="AT23" s="21">
        <v>48</v>
      </c>
    </row>
    <row r="24" spans="1:46" ht="15" customHeight="1">
      <c r="A24" s="19" t="s">
        <v>98</v>
      </c>
      <c r="B24" s="20">
        <v>50</v>
      </c>
      <c r="C24" s="20">
        <v>425</v>
      </c>
      <c r="D24" s="20">
        <v>425</v>
      </c>
      <c r="E24" s="20">
        <v>4</v>
      </c>
      <c r="F24" s="20">
        <v>118</v>
      </c>
      <c r="G24" s="20">
        <v>179</v>
      </c>
      <c r="H24" s="20">
        <v>77</v>
      </c>
      <c r="I24" s="20">
        <v>593</v>
      </c>
      <c r="J24" s="20">
        <v>318</v>
      </c>
      <c r="K24" s="20">
        <v>2435</v>
      </c>
      <c r="L24" s="20">
        <v>699</v>
      </c>
      <c r="M24" s="20">
        <v>52</v>
      </c>
      <c r="N24" s="20">
        <v>80</v>
      </c>
      <c r="O24" s="20">
        <v>254</v>
      </c>
      <c r="P24" s="20">
        <v>469</v>
      </c>
      <c r="Q24" s="20">
        <v>114</v>
      </c>
      <c r="R24" s="20">
        <v>71</v>
      </c>
      <c r="S24" s="20">
        <v>98</v>
      </c>
      <c r="T24" s="20">
        <v>7</v>
      </c>
      <c r="U24" s="20">
        <v>80</v>
      </c>
      <c r="V24" s="20">
        <v>737</v>
      </c>
      <c r="W24" s="20">
        <v>12</v>
      </c>
      <c r="X24" s="20">
        <v>389</v>
      </c>
      <c r="Y24" s="20">
        <v>183</v>
      </c>
      <c r="Z24" s="20">
        <v>23</v>
      </c>
      <c r="AA24" s="20">
        <v>130</v>
      </c>
      <c r="AB24" s="20">
        <v>34</v>
      </c>
      <c r="AC24" s="20">
        <v>696</v>
      </c>
      <c r="AD24" s="20">
        <v>1488</v>
      </c>
      <c r="AE24" s="20">
        <v>1284</v>
      </c>
      <c r="AF24" s="20">
        <v>29</v>
      </c>
      <c r="AG24" s="20">
        <v>76</v>
      </c>
      <c r="AH24" s="20">
        <v>37</v>
      </c>
      <c r="AI24" s="20">
        <v>213</v>
      </c>
      <c r="AJ24" s="20">
        <v>622</v>
      </c>
      <c r="AK24" s="20">
        <v>0</v>
      </c>
      <c r="AL24" s="20">
        <v>46</v>
      </c>
      <c r="AM24" s="20">
        <v>26</v>
      </c>
      <c r="AN24" s="20">
        <v>24</v>
      </c>
      <c r="AO24" s="20">
        <v>19</v>
      </c>
      <c r="AP24" s="20">
        <v>4</v>
      </c>
      <c r="AQ24" s="20">
        <v>138</v>
      </c>
      <c r="AR24" s="20">
        <v>336</v>
      </c>
      <c r="AS24" s="20">
        <v>0</v>
      </c>
      <c r="AT24" s="21">
        <v>225</v>
      </c>
    </row>
    <row r="25" spans="1:46" ht="15" customHeight="1">
      <c r="A25" s="19" t="s">
        <v>99</v>
      </c>
      <c r="B25" s="20">
        <v>0</v>
      </c>
      <c r="C25" s="20">
        <v>58</v>
      </c>
      <c r="D25" s="20">
        <v>31</v>
      </c>
      <c r="E25" s="20">
        <v>4</v>
      </c>
      <c r="F25" s="20">
        <v>73</v>
      </c>
      <c r="G25" s="20">
        <v>147</v>
      </c>
      <c r="H25" s="20">
        <v>83</v>
      </c>
      <c r="I25" s="20">
        <v>176</v>
      </c>
      <c r="J25" s="20">
        <v>0</v>
      </c>
      <c r="K25" s="20">
        <v>1303</v>
      </c>
      <c r="L25" s="20">
        <v>478</v>
      </c>
      <c r="M25" s="20">
        <v>30</v>
      </c>
      <c r="N25" s="20">
        <v>12</v>
      </c>
      <c r="O25" s="20">
        <v>73</v>
      </c>
      <c r="P25" s="20">
        <v>41</v>
      </c>
      <c r="Q25" s="20">
        <v>97</v>
      </c>
      <c r="R25" s="20">
        <v>0</v>
      </c>
      <c r="S25" s="20">
        <v>15</v>
      </c>
      <c r="T25" s="20">
        <v>7</v>
      </c>
      <c r="U25" s="20">
        <v>19</v>
      </c>
      <c r="V25" s="20">
        <v>80</v>
      </c>
      <c r="W25" s="20">
        <v>1</v>
      </c>
      <c r="X25" s="20">
        <v>622</v>
      </c>
      <c r="Y25" s="20">
        <v>86</v>
      </c>
      <c r="Z25" s="20">
        <v>4</v>
      </c>
      <c r="AA25" s="20">
        <v>235</v>
      </c>
      <c r="AB25" s="20">
        <v>0</v>
      </c>
      <c r="AC25" s="20">
        <v>1188</v>
      </c>
      <c r="AD25" s="20">
        <v>796</v>
      </c>
      <c r="AE25" s="20">
        <v>1226</v>
      </c>
      <c r="AF25" s="20">
        <v>29</v>
      </c>
      <c r="AG25" s="20">
        <v>11</v>
      </c>
      <c r="AH25" s="20">
        <v>14</v>
      </c>
      <c r="AI25" s="20">
        <v>58</v>
      </c>
      <c r="AJ25" s="20">
        <v>43</v>
      </c>
      <c r="AK25" s="20">
        <v>0</v>
      </c>
      <c r="AL25" s="20">
        <v>13</v>
      </c>
      <c r="AM25" s="20">
        <v>3</v>
      </c>
      <c r="AN25" s="20">
        <v>9</v>
      </c>
      <c r="AO25" s="20">
        <v>20</v>
      </c>
      <c r="AP25" s="20">
        <v>5</v>
      </c>
      <c r="AQ25" s="20">
        <v>20</v>
      </c>
      <c r="AR25" s="20">
        <v>166</v>
      </c>
      <c r="AS25" s="20">
        <v>0</v>
      </c>
      <c r="AT25" s="21">
        <v>61</v>
      </c>
    </row>
    <row r="26" spans="1:46" ht="15" customHeight="1">
      <c r="A26" s="19" t="s">
        <v>100</v>
      </c>
      <c r="B26" s="20">
        <v>0</v>
      </c>
      <c r="C26" s="20">
        <v>259</v>
      </c>
      <c r="D26" s="20">
        <v>2</v>
      </c>
      <c r="E26" s="20">
        <v>19</v>
      </c>
      <c r="F26" s="20">
        <v>947</v>
      </c>
      <c r="G26" s="20">
        <v>70</v>
      </c>
      <c r="H26" s="20">
        <v>287</v>
      </c>
      <c r="I26" s="20">
        <v>227</v>
      </c>
      <c r="J26" s="20">
        <v>0</v>
      </c>
      <c r="K26" s="20">
        <v>0</v>
      </c>
      <c r="L26" s="20">
        <v>1192</v>
      </c>
      <c r="M26" s="20">
        <v>10</v>
      </c>
      <c r="N26" s="20">
        <v>15</v>
      </c>
      <c r="O26" s="20">
        <v>763</v>
      </c>
      <c r="P26" s="20">
        <v>154</v>
      </c>
      <c r="Q26" s="20">
        <v>75</v>
      </c>
      <c r="R26" s="20">
        <v>0</v>
      </c>
      <c r="S26" s="20">
        <v>38</v>
      </c>
      <c r="T26" s="20">
        <v>0</v>
      </c>
      <c r="U26" s="20">
        <v>0</v>
      </c>
      <c r="V26" s="20">
        <v>455</v>
      </c>
      <c r="W26" s="20">
        <v>1</v>
      </c>
      <c r="X26" s="20">
        <v>740</v>
      </c>
      <c r="Y26" s="20">
        <v>37</v>
      </c>
      <c r="Z26" s="20">
        <v>0</v>
      </c>
      <c r="AA26" s="20">
        <v>1391</v>
      </c>
      <c r="AB26" s="20">
        <v>0</v>
      </c>
      <c r="AC26" s="20">
        <v>301</v>
      </c>
      <c r="AD26" s="20">
        <v>365</v>
      </c>
      <c r="AE26" s="20">
        <v>2981</v>
      </c>
      <c r="AF26" s="20">
        <v>10</v>
      </c>
      <c r="AG26" s="20">
        <v>0</v>
      </c>
      <c r="AH26" s="20">
        <v>0</v>
      </c>
      <c r="AI26" s="20">
        <v>56</v>
      </c>
      <c r="AJ26" s="20">
        <v>834</v>
      </c>
      <c r="AK26" s="20">
        <v>0</v>
      </c>
      <c r="AL26" s="20">
        <v>5</v>
      </c>
      <c r="AM26" s="20">
        <v>0</v>
      </c>
      <c r="AN26" s="20">
        <v>0</v>
      </c>
      <c r="AO26" s="20">
        <v>2</v>
      </c>
      <c r="AP26" s="20">
        <v>0</v>
      </c>
      <c r="AQ26" s="20">
        <v>22</v>
      </c>
      <c r="AR26" s="20">
        <v>428</v>
      </c>
      <c r="AS26" s="20">
        <v>0</v>
      </c>
      <c r="AT26" s="21">
        <v>564</v>
      </c>
    </row>
    <row r="27" spans="1:46" ht="15" customHeight="1">
      <c r="A27" s="19" t="s">
        <v>101</v>
      </c>
      <c r="B27" s="20">
        <v>0</v>
      </c>
      <c r="C27" s="20">
        <v>5</v>
      </c>
      <c r="D27" s="20">
        <v>0</v>
      </c>
      <c r="E27" s="20">
        <v>27</v>
      </c>
      <c r="F27" s="20">
        <v>2321</v>
      </c>
      <c r="G27" s="20">
        <v>84</v>
      </c>
      <c r="H27" s="20">
        <v>123</v>
      </c>
      <c r="I27" s="20">
        <v>179</v>
      </c>
      <c r="J27" s="20">
        <v>0</v>
      </c>
      <c r="K27" s="20">
        <v>0</v>
      </c>
      <c r="L27" s="20">
        <v>2957</v>
      </c>
      <c r="M27" s="20">
        <v>9</v>
      </c>
      <c r="N27" s="20">
        <v>22</v>
      </c>
      <c r="O27" s="20">
        <v>1755</v>
      </c>
      <c r="P27" s="20">
        <v>401</v>
      </c>
      <c r="Q27" s="20">
        <v>91</v>
      </c>
      <c r="R27" s="20">
        <v>0</v>
      </c>
      <c r="S27" s="20">
        <v>26</v>
      </c>
      <c r="T27" s="20">
        <v>0</v>
      </c>
      <c r="U27" s="20">
        <v>0</v>
      </c>
      <c r="V27" s="20">
        <v>1926</v>
      </c>
      <c r="W27" s="20">
        <v>1</v>
      </c>
      <c r="X27" s="20">
        <v>2922</v>
      </c>
      <c r="Y27" s="20">
        <v>0</v>
      </c>
      <c r="Z27" s="20">
        <v>0</v>
      </c>
      <c r="AA27" s="20">
        <v>3675</v>
      </c>
      <c r="AB27" s="20">
        <v>0</v>
      </c>
      <c r="AC27" s="20">
        <v>1877</v>
      </c>
      <c r="AD27" s="20">
        <v>135</v>
      </c>
      <c r="AE27" s="20">
        <v>3351</v>
      </c>
      <c r="AF27" s="20">
        <v>0</v>
      </c>
      <c r="AG27" s="20">
        <v>0</v>
      </c>
      <c r="AH27" s="20">
        <v>0</v>
      </c>
      <c r="AI27" s="20">
        <v>135</v>
      </c>
      <c r="AJ27" s="20">
        <v>1036</v>
      </c>
      <c r="AK27" s="20">
        <v>0</v>
      </c>
      <c r="AL27" s="20">
        <v>1</v>
      </c>
      <c r="AM27" s="20">
        <v>0</v>
      </c>
      <c r="AN27" s="20">
        <v>0</v>
      </c>
      <c r="AO27" s="20">
        <v>2</v>
      </c>
      <c r="AP27" s="20">
        <v>0</v>
      </c>
      <c r="AQ27" s="20">
        <v>30</v>
      </c>
      <c r="AR27" s="20">
        <v>566</v>
      </c>
      <c r="AS27" s="20">
        <v>0</v>
      </c>
      <c r="AT27" s="21">
        <v>1943</v>
      </c>
    </row>
    <row r="28" spans="1:46" ht="15" customHeight="1">
      <c r="A28" s="19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1"/>
    </row>
    <row r="29" spans="1:46" s="7" customFormat="1" ht="15" customHeight="1">
      <c r="A29" s="15" t="s">
        <v>239</v>
      </c>
      <c r="B29" s="16">
        <f>SUM(B30:B32)</f>
        <v>66</v>
      </c>
      <c r="C29" s="16"/>
      <c r="D29" s="16">
        <f>SUM(D30:D32)</f>
        <v>587</v>
      </c>
      <c r="E29" s="16">
        <f>SUM(E30:E32)</f>
        <v>54</v>
      </c>
      <c r="F29" s="16">
        <f>SUM(F30:F32)</f>
        <v>3498</v>
      </c>
      <c r="G29" s="16"/>
      <c r="H29" s="16">
        <f t="shared" ref="H29:AT29" si="3">SUM(H30:H32)</f>
        <v>583</v>
      </c>
      <c r="I29" s="16">
        <f t="shared" si="3"/>
        <v>1321</v>
      </c>
      <c r="J29" s="16">
        <f t="shared" si="3"/>
        <v>371</v>
      </c>
      <c r="K29" s="16">
        <f t="shared" si="3"/>
        <v>4151</v>
      </c>
      <c r="L29" s="16">
        <f t="shared" si="3"/>
        <v>5585</v>
      </c>
      <c r="M29" s="16">
        <f t="shared" si="3"/>
        <v>104</v>
      </c>
      <c r="N29" s="16">
        <f t="shared" si="3"/>
        <v>137</v>
      </c>
      <c r="O29" s="16">
        <f t="shared" si="3"/>
        <v>2898</v>
      </c>
      <c r="P29" s="16">
        <f t="shared" si="3"/>
        <v>1123</v>
      </c>
      <c r="Q29" s="16">
        <f t="shared" si="3"/>
        <v>419</v>
      </c>
      <c r="R29" s="16">
        <f t="shared" si="3"/>
        <v>101</v>
      </c>
      <c r="S29" s="16">
        <f t="shared" si="3"/>
        <v>187</v>
      </c>
      <c r="T29" s="16">
        <f t="shared" si="3"/>
        <v>15</v>
      </c>
      <c r="U29" s="16">
        <f t="shared" si="3"/>
        <v>140</v>
      </c>
      <c r="V29" s="16">
        <f t="shared" si="3"/>
        <v>3438</v>
      </c>
      <c r="W29" s="16">
        <f t="shared" si="3"/>
        <v>17</v>
      </c>
      <c r="X29" s="16">
        <f t="shared" si="3"/>
        <v>4825</v>
      </c>
      <c r="Y29" s="16">
        <f t="shared" si="3"/>
        <v>343</v>
      </c>
      <c r="Z29" s="16">
        <f t="shared" si="3"/>
        <v>32</v>
      </c>
      <c r="AA29" s="16">
        <f t="shared" si="3"/>
        <v>5455</v>
      </c>
      <c r="AB29" s="16">
        <f t="shared" si="3"/>
        <v>50</v>
      </c>
      <c r="AC29" s="16">
        <f t="shared" si="3"/>
        <v>4073</v>
      </c>
      <c r="AD29" s="16">
        <f t="shared" si="3"/>
        <v>3039</v>
      </c>
      <c r="AE29" s="16">
        <f t="shared" si="3"/>
        <v>9549</v>
      </c>
      <c r="AF29" s="16">
        <f t="shared" si="3"/>
        <v>72</v>
      </c>
      <c r="AG29" s="16">
        <f t="shared" si="3"/>
        <v>122</v>
      </c>
      <c r="AH29" s="16">
        <f t="shared" si="3"/>
        <v>67</v>
      </c>
      <c r="AI29" s="16">
        <f t="shared" si="3"/>
        <v>472</v>
      </c>
      <c r="AJ29" s="16">
        <f t="shared" si="3"/>
        <v>2541</v>
      </c>
      <c r="AK29" s="16">
        <f t="shared" si="3"/>
        <v>6</v>
      </c>
      <c r="AL29" s="16">
        <f t="shared" si="3"/>
        <v>79</v>
      </c>
      <c r="AM29" s="16">
        <f t="shared" si="3"/>
        <v>57</v>
      </c>
      <c r="AN29" s="16">
        <f t="shared" si="3"/>
        <v>59</v>
      </c>
      <c r="AO29" s="16">
        <f t="shared" si="3"/>
        <v>44</v>
      </c>
      <c r="AP29" s="16">
        <f t="shared" si="3"/>
        <v>17</v>
      </c>
      <c r="AQ29" s="16">
        <f t="shared" si="3"/>
        <v>309</v>
      </c>
      <c r="AR29" s="16">
        <f t="shared" si="3"/>
        <v>1521</v>
      </c>
      <c r="AS29" s="16">
        <f t="shared" si="3"/>
        <v>9</v>
      </c>
      <c r="AT29" s="17">
        <f t="shared" si="3"/>
        <v>2841</v>
      </c>
    </row>
    <row r="30" spans="1:46" ht="15" customHeight="1">
      <c r="A30" s="19" t="s">
        <v>102</v>
      </c>
      <c r="B30" s="23">
        <v>3</v>
      </c>
      <c r="C30" s="20" t="s">
        <v>67</v>
      </c>
      <c r="D30" s="20">
        <v>43</v>
      </c>
      <c r="E30" s="20">
        <v>26</v>
      </c>
      <c r="F30" s="23">
        <v>1903</v>
      </c>
      <c r="G30" s="20" t="s">
        <v>67</v>
      </c>
      <c r="H30" s="20">
        <f>31+19+252</f>
        <v>302</v>
      </c>
      <c r="I30" s="20">
        <v>160</v>
      </c>
      <c r="J30" s="20">
        <v>21</v>
      </c>
      <c r="K30" s="20">
        <v>498</v>
      </c>
      <c r="L30" s="20">
        <v>3209</v>
      </c>
      <c r="M30" s="20">
        <v>2</v>
      </c>
      <c r="N30" s="20">
        <v>2</v>
      </c>
      <c r="O30" s="20">
        <v>1378</v>
      </c>
      <c r="P30" s="20">
        <v>374</v>
      </c>
      <c r="Q30" s="20">
        <v>89</v>
      </c>
      <c r="R30" s="20">
        <v>9</v>
      </c>
      <c r="S30" s="23">
        <v>20</v>
      </c>
      <c r="T30" s="20">
        <v>1</v>
      </c>
      <c r="U30" s="20">
        <v>11</v>
      </c>
      <c r="V30" s="20">
        <v>1804</v>
      </c>
      <c r="W30" s="23">
        <v>1</v>
      </c>
      <c r="X30" s="20">
        <v>917</v>
      </c>
      <c r="Y30" s="20">
        <v>4</v>
      </c>
      <c r="Z30" s="23">
        <v>1</v>
      </c>
      <c r="AA30" s="20">
        <v>3576</v>
      </c>
      <c r="AB30" s="20">
        <v>4</v>
      </c>
      <c r="AC30" s="20">
        <f>2131-1475</f>
        <v>656</v>
      </c>
      <c r="AD30" s="20">
        <v>1002</v>
      </c>
      <c r="AE30" s="20">
        <v>3778</v>
      </c>
      <c r="AF30" s="20">
        <v>17</v>
      </c>
      <c r="AG30" s="20">
        <v>13</v>
      </c>
      <c r="AH30" s="20">
        <v>0</v>
      </c>
      <c r="AI30" s="20">
        <v>89</v>
      </c>
      <c r="AJ30" s="20">
        <v>1194</v>
      </c>
      <c r="AK30" s="20">
        <v>0</v>
      </c>
      <c r="AL30" s="20">
        <v>3</v>
      </c>
      <c r="AM30" s="20">
        <v>2</v>
      </c>
      <c r="AN30" s="20">
        <v>7</v>
      </c>
      <c r="AO30" s="20">
        <v>5</v>
      </c>
      <c r="AP30" s="20">
        <v>2</v>
      </c>
      <c r="AQ30" s="20">
        <v>50</v>
      </c>
      <c r="AR30" s="20">
        <v>613</v>
      </c>
      <c r="AS30" s="20">
        <v>0</v>
      </c>
      <c r="AT30" s="21">
        <v>1786</v>
      </c>
    </row>
    <row r="31" spans="1:46" ht="15" customHeight="1">
      <c r="A31" s="19" t="s">
        <v>103</v>
      </c>
      <c r="B31" s="23">
        <v>38</v>
      </c>
      <c r="C31" s="20" t="s">
        <v>67</v>
      </c>
      <c r="D31" s="20">
        <v>375</v>
      </c>
      <c r="E31" s="20">
        <v>19</v>
      </c>
      <c r="F31" s="23">
        <v>1262</v>
      </c>
      <c r="G31" s="20" t="s">
        <v>67</v>
      </c>
      <c r="H31" s="20">
        <f>132+101+11</f>
        <v>244</v>
      </c>
      <c r="I31" s="20">
        <v>827</v>
      </c>
      <c r="J31" s="20">
        <v>239</v>
      </c>
      <c r="K31" s="20">
        <v>3044</v>
      </c>
      <c r="L31" s="20">
        <v>1896</v>
      </c>
      <c r="M31" s="20">
        <v>41</v>
      </c>
      <c r="N31" s="20">
        <v>73</v>
      </c>
      <c r="O31" s="20">
        <v>993</v>
      </c>
      <c r="P31" s="20">
        <v>434</v>
      </c>
      <c r="Q31" s="20">
        <v>236</v>
      </c>
      <c r="R31" s="20">
        <v>76</v>
      </c>
      <c r="S31" s="23">
        <v>118</v>
      </c>
      <c r="T31" s="20">
        <v>2</v>
      </c>
      <c r="U31" s="20">
        <v>49</v>
      </c>
      <c r="V31" s="20">
        <v>1133</v>
      </c>
      <c r="W31" s="23">
        <v>7</v>
      </c>
      <c r="X31" s="20">
        <v>2895</v>
      </c>
      <c r="Y31" s="20">
        <v>131</v>
      </c>
      <c r="Z31" s="23">
        <v>10</v>
      </c>
      <c r="AA31" s="20">
        <v>1358</v>
      </c>
      <c r="AB31" s="20">
        <v>15</v>
      </c>
      <c r="AC31" s="20">
        <f>1509+1475</f>
        <v>2984</v>
      </c>
      <c r="AD31" s="20">
        <v>1810</v>
      </c>
      <c r="AE31" s="20">
        <v>4829</v>
      </c>
      <c r="AF31" s="20">
        <v>28</v>
      </c>
      <c r="AG31" s="20">
        <v>35</v>
      </c>
      <c r="AH31" s="20">
        <v>21</v>
      </c>
      <c r="AI31" s="20">
        <v>235</v>
      </c>
      <c r="AJ31" s="20">
        <v>1126</v>
      </c>
      <c r="AK31" s="20">
        <v>3</v>
      </c>
      <c r="AL31" s="20">
        <v>32</v>
      </c>
      <c r="AM31" s="20">
        <v>10</v>
      </c>
      <c r="AN31" s="20">
        <v>19</v>
      </c>
      <c r="AO31" s="20">
        <v>16</v>
      </c>
      <c r="AP31" s="20">
        <v>8</v>
      </c>
      <c r="AQ31" s="20">
        <v>115</v>
      </c>
      <c r="AR31" s="20">
        <v>742</v>
      </c>
      <c r="AS31" s="20">
        <v>5</v>
      </c>
      <c r="AT31" s="21">
        <v>701</v>
      </c>
    </row>
    <row r="32" spans="1:46" ht="15" customHeight="1">
      <c r="A32" s="19" t="s">
        <v>104</v>
      </c>
      <c r="B32" s="23">
        <v>25</v>
      </c>
      <c r="C32" s="20" t="s">
        <v>67</v>
      </c>
      <c r="D32" s="20">
        <v>169</v>
      </c>
      <c r="E32" s="20">
        <v>9</v>
      </c>
      <c r="F32" s="23">
        <v>333</v>
      </c>
      <c r="G32" s="20" t="s">
        <v>67</v>
      </c>
      <c r="H32" s="20">
        <v>37</v>
      </c>
      <c r="I32" s="20">
        <v>334</v>
      </c>
      <c r="J32" s="20">
        <v>111</v>
      </c>
      <c r="K32" s="20">
        <v>609</v>
      </c>
      <c r="L32" s="20">
        <v>480</v>
      </c>
      <c r="M32" s="20">
        <v>61</v>
      </c>
      <c r="N32" s="20">
        <v>62</v>
      </c>
      <c r="O32" s="20">
        <v>527</v>
      </c>
      <c r="P32" s="20">
        <v>315</v>
      </c>
      <c r="Q32" s="20">
        <v>94</v>
      </c>
      <c r="R32" s="20">
        <v>16</v>
      </c>
      <c r="S32" s="23">
        <v>49</v>
      </c>
      <c r="T32" s="20">
        <v>12</v>
      </c>
      <c r="U32" s="20">
        <v>80</v>
      </c>
      <c r="V32" s="20">
        <v>501</v>
      </c>
      <c r="W32" s="23">
        <v>9</v>
      </c>
      <c r="X32" s="20">
        <v>1013</v>
      </c>
      <c r="Y32" s="20">
        <v>208</v>
      </c>
      <c r="Z32" s="23">
        <v>21</v>
      </c>
      <c r="AA32" s="20">
        <v>521</v>
      </c>
      <c r="AB32" s="20">
        <v>31</v>
      </c>
      <c r="AC32" s="20">
        <v>433</v>
      </c>
      <c r="AD32" s="20">
        <v>227</v>
      </c>
      <c r="AE32" s="20">
        <v>942</v>
      </c>
      <c r="AF32" s="20">
        <v>27</v>
      </c>
      <c r="AG32" s="20">
        <v>74</v>
      </c>
      <c r="AH32" s="20">
        <v>46</v>
      </c>
      <c r="AI32" s="20">
        <v>148</v>
      </c>
      <c r="AJ32" s="20">
        <v>221</v>
      </c>
      <c r="AK32" s="20">
        <v>3</v>
      </c>
      <c r="AL32" s="20">
        <v>44</v>
      </c>
      <c r="AM32" s="20">
        <v>45</v>
      </c>
      <c r="AN32" s="20">
        <v>33</v>
      </c>
      <c r="AO32" s="20">
        <v>23</v>
      </c>
      <c r="AP32" s="20">
        <v>7</v>
      </c>
      <c r="AQ32" s="20">
        <v>144</v>
      </c>
      <c r="AR32" s="20">
        <v>166</v>
      </c>
      <c r="AS32" s="20">
        <v>4</v>
      </c>
      <c r="AT32" s="21">
        <v>354</v>
      </c>
    </row>
    <row r="33" spans="1:46" ht="15" customHeight="1">
      <c r="A33" s="19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1"/>
    </row>
    <row r="34" spans="1:46" s="7" customFormat="1" ht="15" customHeight="1">
      <c r="A34" s="15" t="s">
        <v>105</v>
      </c>
      <c r="B34" s="16">
        <f>SUM(B35:B38)</f>
        <v>2</v>
      </c>
      <c r="C34" s="16"/>
      <c r="D34" s="16">
        <f>SUM(D35:D38)</f>
        <v>0</v>
      </c>
      <c r="E34" s="16">
        <f>SUM(E35:E38)</f>
        <v>0</v>
      </c>
      <c r="F34" s="16">
        <f>SUM(F35:F38)</f>
        <v>157</v>
      </c>
      <c r="G34" s="16"/>
      <c r="H34" s="16">
        <f t="shared" ref="H34:X34" si="4">SUM(H35:H38)</f>
        <v>3</v>
      </c>
      <c r="I34" s="16">
        <f t="shared" si="4"/>
        <v>3</v>
      </c>
      <c r="J34" s="16">
        <f t="shared" si="4"/>
        <v>4927</v>
      </c>
      <c r="K34" s="16">
        <f t="shared" si="4"/>
        <v>432</v>
      </c>
      <c r="L34" s="16">
        <f t="shared" si="4"/>
        <v>262</v>
      </c>
      <c r="M34" s="16">
        <f t="shared" si="4"/>
        <v>0</v>
      </c>
      <c r="N34" s="16">
        <f t="shared" si="4"/>
        <v>0</v>
      </c>
      <c r="O34" s="16">
        <f t="shared" si="4"/>
        <v>108</v>
      </c>
      <c r="P34" s="16">
        <f t="shared" si="4"/>
        <v>3903</v>
      </c>
      <c r="Q34" s="16">
        <f t="shared" si="4"/>
        <v>0</v>
      </c>
      <c r="R34" s="16">
        <f t="shared" si="4"/>
        <v>0</v>
      </c>
      <c r="S34" s="16">
        <f t="shared" si="4"/>
        <v>3</v>
      </c>
      <c r="T34" s="16">
        <f t="shared" si="4"/>
        <v>0</v>
      </c>
      <c r="U34" s="16">
        <f t="shared" si="4"/>
        <v>0</v>
      </c>
      <c r="V34" s="16">
        <f t="shared" si="4"/>
        <v>303</v>
      </c>
      <c r="W34" s="16">
        <f t="shared" si="4"/>
        <v>0</v>
      </c>
      <c r="X34" s="16">
        <f t="shared" si="4"/>
        <v>4323</v>
      </c>
      <c r="Y34" s="16"/>
      <c r="Z34" s="16">
        <f t="shared" ref="Z34:AT34" si="5">SUM(Z35:Z38)</f>
        <v>13</v>
      </c>
      <c r="AA34" s="16">
        <f t="shared" si="5"/>
        <v>456</v>
      </c>
      <c r="AB34" s="16">
        <f t="shared" si="5"/>
        <v>18</v>
      </c>
      <c r="AC34" s="16">
        <f t="shared" si="5"/>
        <v>3455</v>
      </c>
      <c r="AD34" s="16">
        <f t="shared" si="5"/>
        <v>0</v>
      </c>
      <c r="AE34" s="16">
        <f t="shared" si="5"/>
        <v>5013</v>
      </c>
      <c r="AF34" s="16">
        <f t="shared" si="5"/>
        <v>2</v>
      </c>
      <c r="AG34" s="16">
        <f t="shared" si="5"/>
        <v>2</v>
      </c>
      <c r="AH34" s="16">
        <f t="shared" si="5"/>
        <v>2</v>
      </c>
      <c r="AI34" s="16">
        <f t="shared" si="5"/>
        <v>0</v>
      </c>
      <c r="AJ34" s="16">
        <f t="shared" si="5"/>
        <v>22</v>
      </c>
      <c r="AK34" s="16">
        <f t="shared" si="5"/>
        <v>0</v>
      </c>
      <c r="AL34" s="16">
        <f t="shared" si="5"/>
        <v>0</v>
      </c>
      <c r="AM34" s="16">
        <f t="shared" si="5"/>
        <v>206</v>
      </c>
      <c r="AN34" s="16">
        <f t="shared" si="5"/>
        <v>0</v>
      </c>
      <c r="AO34" s="16">
        <f t="shared" si="5"/>
        <v>0</v>
      </c>
      <c r="AP34" s="16">
        <f t="shared" si="5"/>
        <v>0</v>
      </c>
      <c r="AQ34" s="16">
        <f t="shared" si="5"/>
        <v>0</v>
      </c>
      <c r="AR34" s="16">
        <f t="shared" si="5"/>
        <v>0</v>
      </c>
      <c r="AS34" s="16">
        <f t="shared" si="5"/>
        <v>0</v>
      </c>
      <c r="AT34" s="17">
        <f t="shared" si="5"/>
        <v>84</v>
      </c>
    </row>
    <row r="35" spans="1:46" ht="15" customHeight="1">
      <c r="A35" s="19" t="s">
        <v>106</v>
      </c>
      <c r="B35" s="23">
        <v>2</v>
      </c>
      <c r="C35" s="20" t="s">
        <v>67</v>
      </c>
      <c r="D35" s="20">
        <v>0</v>
      </c>
      <c r="E35" s="20">
        <v>0</v>
      </c>
      <c r="F35" s="20">
        <v>157</v>
      </c>
      <c r="G35" s="20" t="s">
        <v>67</v>
      </c>
      <c r="H35" s="20">
        <v>3</v>
      </c>
      <c r="I35" s="20">
        <v>3</v>
      </c>
      <c r="J35" s="20">
        <v>210</v>
      </c>
      <c r="K35" s="20">
        <v>13</v>
      </c>
      <c r="L35" s="20">
        <v>129</v>
      </c>
      <c r="M35" s="20">
        <v>0</v>
      </c>
      <c r="N35" s="20">
        <v>0</v>
      </c>
      <c r="O35" s="20">
        <v>0</v>
      </c>
      <c r="P35" s="20">
        <v>89</v>
      </c>
      <c r="Q35" s="20">
        <v>0</v>
      </c>
      <c r="R35" s="20">
        <v>0</v>
      </c>
      <c r="S35" s="23">
        <v>3</v>
      </c>
      <c r="T35" s="20">
        <v>0</v>
      </c>
      <c r="U35" s="20">
        <v>0</v>
      </c>
      <c r="V35" s="20">
        <v>273</v>
      </c>
      <c r="W35" s="20">
        <v>0</v>
      </c>
      <c r="X35" s="20">
        <v>334</v>
      </c>
      <c r="Y35" s="20" t="s">
        <v>67</v>
      </c>
      <c r="Z35" s="20">
        <v>0</v>
      </c>
      <c r="AA35" s="20">
        <v>357</v>
      </c>
      <c r="AB35" s="20">
        <v>0</v>
      </c>
      <c r="AC35" s="20">
        <v>208</v>
      </c>
      <c r="AD35" s="20">
        <v>0</v>
      </c>
      <c r="AE35" s="20">
        <v>168</v>
      </c>
      <c r="AF35" s="20">
        <v>0</v>
      </c>
      <c r="AG35" s="20">
        <v>0</v>
      </c>
      <c r="AH35" s="20">
        <v>2</v>
      </c>
      <c r="AI35" s="20">
        <v>0</v>
      </c>
      <c r="AJ35" s="20">
        <v>3</v>
      </c>
      <c r="AK35" s="20">
        <v>0</v>
      </c>
      <c r="AL35" s="20">
        <v>0</v>
      </c>
      <c r="AM35" s="20">
        <v>0</v>
      </c>
      <c r="AN35" s="20">
        <v>0</v>
      </c>
      <c r="AO35" s="20">
        <v>0</v>
      </c>
      <c r="AP35" s="20">
        <v>0</v>
      </c>
      <c r="AQ35" s="20">
        <v>0</v>
      </c>
      <c r="AR35" s="20">
        <v>0</v>
      </c>
      <c r="AS35" s="20">
        <v>0</v>
      </c>
      <c r="AT35" s="21">
        <v>84</v>
      </c>
    </row>
    <row r="36" spans="1:46" ht="15" customHeight="1">
      <c r="A36" s="19" t="s">
        <v>107</v>
      </c>
      <c r="B36" s="20">
        <v>0</v>
      </c>
      <c r="C36" s="20" t="s">
        <v>67</v>
      </c>
      <c r="D36" s="20">
        <v>0</v>
      </c>
      <c r="E36" s="20">
        <v>0</v>
      </c>
      <c r="F36" s="20">
        <v>0</v>
      </c>
      <c r="G36" s="20" t="s">
        <v>67</v>
      </c>
      <c r="H36" s="20">
        <v>0</v>
      </c>
      <c r="I36" s="20">
        <v>0</v>
      </c>
      <c r="J36" s="20">
        <v>57</v>
      </c>
      <c r="K36" s="20">
        <v>13</v>
      </c>
      <c r="L36" s="20">
        <v>133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3">
        <v>0</v>
      </c>
      <c r="T36" s="20">
        <v>0</v>
      </c>
      <c r="U36" s="20">
        <v>0</v>
      </c>
      <c r="V36" s="20">
        <v>0</v>
      </c>
      <c r="W36" s="20">
        <v>0</v>
      </c>
      <c r="X36" s="20">
        <v>135</v>
      </c>
      <c r="Y36" s="20" t="s">
        <v>67</v>
      </c>
      <c r="Z36" s="20">
        <v>0</v>
      </c>
      <c r="AA36" s="20">
        <v>65</v>
      </c>
      <c r="AB36" s="20">
        <v>0</v>
      </c>
      <c r="AC36" s="20">
        <v>442</v>
      </c>
      <c r="AD36" s="20">
        <v>0</v>
      </c>
      <c r="AE36" s="20">
        <v>1147</v>
      </c>
      <c r="AF36" s="20">
        <v>0</v>
      </c>
      <c r="AG36" s="20">
        <v>0</v>
      </c>
      <c r="AH36" s="20">
        <v>0</v>
      </c>
      <c r="AI36" s="20">
        <v>0</v>
      </c>
      <c r="AJ36" s="20">
        <v>0</v>
      </c>
      <c r="AK36" s="20">
        <v>0</v>
      </c>
      <c r="AL36" s="20">
        <v>0</v>
      </c>
      <c r="AM36" s="20">
        <v>0</v>
      </c>
      <c r="AN36" s="20">
        <v>0</v>
      </c>
      <c r="AO36" s="20">
        <v>0</v>
      </c>
      <c r="AP36" s="20">
        <v>0</v>
      </c>
      <c r="AQ36" s="20">
        <v>0</v>
      </c>
      <c r="AR36" s="20">
        <v>0</v>
      </c>
      <c r="AS36" s="20">
        <v>0</v>
      </c>
      <c r="AT36" s="21">
        <v>0</v>
      </c>
    </row>
    <row r="37" spans="1:46" ht="15" customHeight="1">
      <c r="A37" s="19" t="s">
        <v>108</v>
      </c>
      <c r="B37" s="20">
        <v>0</v>
      </c>
      <c r="C37" s="20" t="s">
        <v>67</v>
      </c>
      <c r="D37" s="20">
        <v>0</v>
      </c>
      <c r="E37" s="20">
        <v>0</v>
      </c>
      <c r="F37" s="20">
        <v>0</v>
      </c>
      <c r="G37" s="20" t="s">
        <v>67</v>
      </c>
      <c r="H37" s="20">
        <v>0</v>
      </c>
      <c r="I37" s="20">
        <v>0</v>
      </c>
      <c r="J37" s="20">
        <v>2925</v>
      </c>
      <c r="K37" s="20">
        <v>177</v>
      </c>
      <c r="L37" s="20">
        <v>0</v>
      </c>
      <c r="M37" s="20">
        <v>0</v>
      </c>
      <c r="N37" s="20">
        <v>0</v>
      </c>
      <c r="O37" s="20">
        <v>0</v>
      </c>
      <c r="P37" s="20">
        <v>3650</v>
      </c>
      <c r="Q37" s="20">
        <v>0</v>
      </c>
      <c r="R37" s="20">
        <v>0</v>
      </c>
      <c r="S37" s="23">
        <v>0</v>
      </c>
      <c r="T37" s="20">
        <v>0</v>
      </c>
      <c r="U37" s="20">
        <v>0</v>
      </c>
      <c r="V37" s="20">
        <v>0</v>
      </c>
      <c r="W37" s="20">
        <v>0</v>
      </c>
      <c r="X37" s="20">
        <v>3506</v>
      </c>
      <c r="Y37" s="20" t="s">
        <v>67</v>
      </c>
      <c r="Z37" s="20">
        <v>0</v>
      </c>
      <c r="AA37" s="20">
        <v>0</v>
      </c>
      <c r="AB37" s="20">
        <v>0</v>
      </c>
      <c r="AC37" s="20">
        <v>2590</v>
      </c>
      <c r="AD37" s="20">
        <v>0</v>
      </c>
      <c r="AE37" s="20">
        <v>3438</v>
      </c>
      <c r="AF37" s="20">
        <v>0</v>
      </c>
      <c r="AG37" s="20">
        <v>2</v>
      </c>
      <c r="AH37" s="20">
        <v>0</v>
      </c>
      <c r="AI37" s="20">
        <v>0</v>
      </c>
      <c r="AJ37" s="20">
        <v>0</v>
      </c>
      <c r="AK37" s="20">
        <v>0</v>
      </c>
      <c r="AL37" s="20">
        <v>0</v>
      </c>
      <c r="AM37" s="20">
        <v>0</v>
      </c>
      <c r="AN37" s="20">
        <v>0</v>
      </c>
      <c r="AO37" s="20">
        <v>0</v>
      </c>
      <c r="AP37" s="20">
        <v>0</v>
      </c>
      <c r="AQ37" s="20">
        <v>0</v>
      </c>
      <c r="AR37" s="20">
        <v>0</v>
      </c>
      <c r="AS37" s="20">
        <v>0</v>
      </c>
      <c r="AT37" s="21">
        <v>0</v>
      </c>
    </row>
    <row r="38" spans="1:46" ht="15" customHeight="1">
      <c r="A38" s="19" t="s">
        <v>109</v>
      </c>
      <c r="B38" s="20">
        <v>0</v>
      </c>
      <c r="C38" s="20" t="s">
        <v>67</v>
      </c>
      <c r="D38" s="20">
        <v>0</v>
      </c>
      <c r="E38" s="20">
        <v>0</v>
      </c>
      <c r="F38" s="20">
        <v>0</v>
      </c>
      <c r="G38" s="20" t="s">
        <v>67</v>
      </c>
      <c r="H38" s="20">
        <v>0</v>
      </c>
      <c r="I38" s="20">
        <v>0</v>
      </c>
      <c r="J38" s="20">
        <v>1735</v>
      </c>
      <c r="K38" s="20">
        <v>229</v>
      </c>
      <c r="L38" s="20">
        <v>0</v>
      </c>
      <c r="M38" s="20">
        <v>0</v>
      </c>
      <c r="N38" s="20">
        <v>0</v>
      </c>
      <c r="O38" s="20">
        <v>108</v>
      </c>
      <c r="P38" s="20">
        <v>164</v>
      </c>
      <c r="Q38" s="20">
        <v>0</v>
      </c>
      <c r="R38" s="20">
        <v>0</v>
      </c>
      <c r="S38" s="23">
        <v>0</v>
      </c>
      <c r="T38" s="20">
        <v>0</v>
      </c>
      <c r="U38" s="20">
        <v>0</v>
      </c>
      <c r="V38" s="20">
        <v>30</v>
      </c>
      <c r="W38" s="20">
        <v>0</v>
      </c>
      <c r="X38" s="20">
        <v>348</v>
      </c>
      <c r="Y38" s="20" t="s">
        <v>67</v>
      </c>
      <c r="Z38" s="20">
        <v>13</v>
      </c>
      <c r="AA38" s="20">
        <v>34</v>
      </c>
      <c r="AB38" s="20">
        <v>18</v>
      </c>
      <c r="AC38" s="20">
        <v>215</v>
      </c>
      <c r="AD38" s="20">
        <v>0</v>
      </c>
      <c r="AE38" s="20">
        <v>260</v>
      </c>
      <c r="AF38" s="20">
        <v>2</v>
      </c>
      <c r="AG38" s="20">
        <v>0</v>
      </c>
      <c r="AH38" s="20">
        <v>0</v>
      </c>
      <c r="AI38" s="20">
        <v>0</v>
      </c>
      <c r="AJ38" s="20">
        <v>19</v>
      </c>
      <c r="AK38" s="20">
        <v>0</v>
      </c>
      <c r="AL38" s="20">
        <v>0</v>
      </c>
      <c r="AM38" s="20">
        <v>206</v>
      </c>
      <c r="AN38" s="20">
        <v>0</v>
      </c>
      <c r="AO38" s="20">
        <v>0</v>
      </c>
      <c r="AP38" s="20">
        <v>0</v>
      </c>
      <c r="AQ38" s="20">
        <v>0</v>
      </c>
      <c r="AR38" s="20">
        <v>0</v>
      </c>
      <c r="AS38" s="20">
        <v>0</v>
      </c>
      <c r="AT38" s="21">
        <v>0</v>
      </c>
    </row>
    <row r="39" spans="1:46" ht="15" customHeight="1">
      <c r="A39" s="19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1"/>
    </row>
    <row r="40" spans="1:46" s="7" customFormat="1" ht="15" customHeight="1">
      <c r="A40" s="24" t="s">
        <v>110</v>
      </c>
      <c r="B40" s="25">
        <f>B34+B9</f>
        <v>68</v>
      </c>
      <c r="C40" s="25">
        <f t="shared" ref="C40:AS40" si="6">C34+C9</f>
        <v>747</v>
      </c>
      <c r="D40" s="25">
        <f t="shared" si="6"/>
        <v>587</v>
      </c>
      <c r="E40" s="25">
        <f t="shared" si="6"/>
        <v>54</v>
      </c>
      <c r="F40" s="25">
        <f t="shared" si="6"/>
        <v>3655</v>
      </c>
      <c r="G40" s="25">
        <f t="shared" si="6"/>
        <v>525</v>
      </c>
      <c r="H40" s="25">
        <f t="shared" si="6"/>
        <v>586</v>
      </c>
      <c r="I40" s="25">
        <f t="shared" si="6"/>
        <v>1324</v>
      </c>
      <c r="J40" s="25">
        <f t="shared" si="6"/>
        <v>5298</v>
      </c>
      <c r="K40" s="25">
        <f t="shared" si="6"/>
        <v>4583</v>
      </c>
      <c r="L40" s="25">
        <f t="shared" si="6"/>
        <v>5847</v>
      </c>
      <c r="M40" s="25">
        <f t="shared" si="6"/>
        <v>104</v>
      </c>
      <c r="N40" s="25">
        <f t="shared" si="6"/>
        <v>137</v>
      </c>
      <c r="O40" s="25">
        <f t="shared" si="6"/>
        <v>3006</v>
      </c>
      <c r="P40" s="25">
        <f t="shared" si="6"/>
        <v>5026</v>
      </c>
      <c r="Q40" s="25">
        <f t="shared" si="6"/>
        <v>419</v>
      </c>
      <c r="R40" s="25">
        <f t="shared" si="6"/>
        <v>101</v>
      </c>
      <c r="S40" s="25">
        <f t="shared" si="6"/>
        <v>190</v>
      </c>
      <c r="T40" s="25">
        <f t="shared" si="6"/>
        <v>15</v>
      </c>
      <c r="U40" s="25">
        <f t="shared" si="6"/>
        <v>140</v>
      </c>
      <c r="V40" s="25">
        <f t="shared" si="6"/>
        <v>3741</v>
      </c>
      <c r="W40" s="25">
        <f t="shared" si="6"/>
        <v>17</v>
      </c>
      <c r="X40" s="25">
        <f t="shared" si="6"/>
        <v>9148</v>
      </c>
      <c r="Y40" s="25">
        <f t="shared" si="6"/>
        <v>343</v>
      </c>
      <c r="Z40" s="25">
        <f t="shared" si="6"/>
        <v>45</v>
      </c>
      <c r="AA40" s="25">
        <f t="shared" si="6"/>
        <v>5911</v>
      </c>
      <c r="AB40" s="25">
        <f t="shared" si="6"/>
        <v>68</v>
      </c>
      <c r="AC40" s="25">
        <f t="shared" si="6"/>
        <v>7528</v>
      </c>
      <c r="AD40" s="25">
        <f t="shared" si="6"/>
        <v>3039</v>
      </c>
      <c r="AE40" s="25">
        <f t="shared" si="6"/>
        <v>14562</v>
      </c>
      <c r="AF40" s="25">
        <f t="shared" si="6"/>
        <v>74</v>
      </c>
      <c r="AG40" s="25">
        <f t="shared" si="6"/>
        <v>124</v>
      </c>
      <c r="AH40" s="25">
        <f t="shared" si="6"/>
        <v>69</v>
      </c>
      <c r="AI40" s="25">
        <f t="shared" si="6"/>
        <v>472</v>
      </c>
      <c r="AJ40" s="25">
        <f t="shared" si="6"/>
        <v>2563</v>
      </c>
      <c r="AK40" s="25">
        <f t="shared" si="6"/>
        <v>6</v>
      </c>
      <c r="AL40" s="25">
        <f t="shared" si="6"/>
        <v>79</v>
      </c>
      <c r="AM40" s="25">
        <f t="shared" si="6"/>
        <v>263</v>
      </c>
      <c r="AN40" s="25">
        <f t="shared" si="6"/>
        <v>59</v>
      </c>
      <c r="AO40" s="25">
        <f t="shared" si="6"/>
        <v>44</v>
      </c>
      <c r="AP40" s="25">
        <f t="shared" si="6"/>
        <v>17</v>
      </c>
      <c r="AQ40" s="25">
        <f t="shared" si="6"/>
        <v>309</v>
      </c>
      <c r="AR40" s="25">
        <f t="shared" si="6"/>
        <v>1521</v>
      </c>
      <c r="AS40" s="25">
        <f t="shared" si="6"/>
        <v>9</v>
      </c>
      <c r="AT40" s="26">
        <f>+AT34+AT9</f>
        <v>2925</v>
      </c>
    </row>
    <row r="42" spans="1:46" ht="15" customHeight="1">
      <c r="A42" s="4" t="s">
        <v>111</v>
      </c>
    </row>
    <row r="48" spans="1:46" ht="15" customHeight="1">
      <c r="C48" s="6"/>
    </row>
    <row r="49" spans="2:46" ht="15" customHeight="1">
      <c r="B49" s="6"/>
    </row>
    <row r="60" spans="2:46" ht="15" customHeight="1">
      <c r="B60" s="6"/>
      <c r="C60" s="6"/>
      <c r="D60" s="6"/>
      <c r="E60" s="6"/>
      <c r="F60" s="6"/>
      <c r="G60" s="6"/>
      <c r="H60" s="6"/>
      <c r="I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</row>
    <row r="61" spans="2:46" ht="15" customHeight="1">
      <c r="B61" s="6"/>
      <c r="C61" s="6"/>
      <c r="D61" s="6"/>
      <c r="E61" s="6"/>
      <c r="F61" s="6"/>
      <c r="G61" s="6"/>
      <c r="H61" s="6"/>
      <c r="I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</row>
    <row r="62" spans="2:46" ht="15" customHeight="1">
      <c r="B62" s="6"/>
      <c r="C62" s="6"/>
      <c r="D62" s="6"/>
      <c r="E62" s="6"/>
      <c r="F62" s="6"/>
      <c r="G62" s="6"/>
      <c r="H62" s="6"/>
      <c r="I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</row>
    <row r="63" spans="2:46" ht="15" customHeight="1">
      <c r="B63" s="6"/>
      <c r="C63" s="6"/>
      <c r="D63" s="6"/>
      <c r="E63" s="6"/>
      <c r="F63" s="6"/>
      <c r="G63" s="6"/>
      <c r="H63" s="6"/>
      <c r="I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</row>
    <row r="64" spans="2:46" ht="15" customHeight="1">
      <c r="B64" s="6"/>
      <c r="C64" s="6"/>
      <c r="D64" s="6"/>
      <c r="E64" s="6"/>
      <c r="F64" s="6"/>
      <c r="G64" s="6"/>
      <c r="H64" s="6"/>
      <c r="I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</row>
    <row r="67" spans="2:46" ht="15" customHeight="1">
      <c r="B67" s="6"/>
      <c r="C67" s="6"/>
      <c r="D67" s="6"/>
      <c r="E67" s="6"/>
      <c r="F67" s="6"/>
      <c r="G67" s="6"/>
      <c r="H67" s="6"/>
      <c r="I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</row>
    <row r="68" spans="2:46" ht="15" customHeight="1">
      <c r="B68" s="6"/>
      <c r="C68" s="6"/>
      <c r="D68" s="6"/>
      <c r="E68" s="6"/>
      <c r="F68" s="6"/>
      <c r="G68" s="6"/>
      <c r="H68" s="6"/>
      <c r="I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</row>
    <row r="71" spans="2:46" ht="15" customHeight="1">
      <c r="B71" s="6"/>
      <c r="C71" s="6"/>
      <c r="D71" s="6"/>
      <c r="E71" s="6"/>
      <c r="F71" s="6"/>
      <c r="G71" s="6"/>
      <c r="H71" s="6"/>
      <c r="I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</row>
    <row r="72" spans="2:46" ht="15" customHeight="1">
      <c r="B72" s="6"/>
      <c r="C72" s="6"/>
      <c r="D72" s="6"/>
      <c r="E72" s="6"/>
      <c r="F72" s="6"/>
      <c r="G72" s="6"/>
      <c r="H72" s="6"/>
      <c r="I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</row>
    <row r="73" spans="2:46" ht="15" customHeight="1">
      <c r="B73" s="6"/>
      <c r="C73" s="6"/>
      <c r="D73" s="6"/>
      <c r="E73" s="6"/>
      <c r="F73" s="6"/>
      <c r="G73" s="6"/>
      <c r="H73" s="6"/>
      <c r="I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</row>
    <row r="74" spans="2:46" ht="15" customHeight="1">
      <c r="B74" s="6"/>
      <c r="C74" s="6"/>
      <c r="D74" s="6"/>
      <c r="E74" s="6"/>
      <c r="F74" s="6"/>
      <c r="G74" s="6"/>
      <c r="H74" s="6"/>
      <c r="I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</row>
    <row r="75" spans="2:46" ht="15" customHeight="1">
      <c r="B75" s="6"/>
      <c r="C75" s="6"/>
      <c r="D75" s="6"/>
      <c r="E75" s="6"/>
      <c r="F75" s="6"/>
      <c r="G75" s="6"/>
      <c r="H75" s="6"/>
      <c r="I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</row>
    <row r="76" spans="2:46" ht="15" customHeight="1">
      <c r="B76" s="6"/>
      <c r="C76" s="6"/>
      <c r="D76" s="6"/>
      <c r="E76" s="6"/>
      <c r="F76" s="6"/>
      <c r="G76" s="6"/>
      <c r="H76" s="6"/>
      <c r="I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</row>
    <row r="77" spans="2:46" ht="15" customHeight="1">
      <c r="B77" s="6"/>
      <c r="C77" s="6"/>
      <c r="D77" s="6"/>
      <c r="E77" s="6"/>
      <c r="F77" s="6"/>
      <c r="G77" s="6"/>
      <c r="H77" s="6"/>
      <c r="I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</row>
    <row r="80" spans="2:46" ht="15" customHeight="1">
      <c r="B80" s="6"/>
      <c r="C80" s="6"/>
      <c r="D80" s="6"/>
      <c r="E80" s="6"/>
      <c r="F80" s="6"/>
      <c r="G80" s="6"/>
      <c r="H80" s="6"/>
      <c r="I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</row>
    <row r="81" spans="2:46" ht="15" customHeight="1">
      <c r="B81" s="6"/>
      <c r="C81" s="6"/>
      <c r="D81" s="6"/>
      <c r="E81" s="6"/>
      <c r="F81" s="6"/>
      <c r="G81" s="6"/>
      <c r="H81" s="6"/>
      <c r="I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</row>
    <row r="82" spans="2:46" ht="15" customHeight="1">
      <c r="B82" s="6"/>
      <c r="C82" s="6"/>
      <c r="D82" s="6"/>
      <c r="E82" s="6"/>
      <c r="F82" s="6"/>
      <c r="G82" s="6"/>
      <c r="H82" s="6"/>
      <c r="I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</row>
    <row r="83" spans="2:46" ht="15" customHeight="1">
      <c r="B83" s="6"/>
      <c r="C83" s="6"/>
      <c r="D83" s="6"/>
      <c r="E83" s="6"/>
      <c r="F83" s="6"/>
      <c r="G83" s="6"/>
      <c r="H83" s="6"/>
      <c r="I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</row>
    <row r="84" spans="2:46" ht="15" customHeight="1">
      <c r="B84" s="6"/>
      <c r="C84" s="6"/>
      <c r="D84" s="6"/>
      <c r="E84" s="6"/>
      <c r="F84" s="6"/>
      <c r="G84" s="6"/>
      <c r="H84" s="6"/>
      <c r="I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</row>
  </sheetData>
  <printOptions horizontalCentered="1" verticalCentered="1"/>
  <pageMargins left="0.56000000000000005" right="0.85" top="0.35" bottom="0.55000000000000004" header="0.5" footer="0.5"/>
  <pageSetup paperSize="9" scale="69" fitToWidth="3" orientation="landscape" horizontalDpi="300" verticalDpi="300" copies="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Q84"/>
  <sheetViews>
    <sheetView showGridLines="0" workbookViewId="0">
      <selection activeCell="A29" sqref="A29"/>
    </sheetView>
  </sheetViews>
  <sheetFormatPr defaultColWidth="4.7109375" defaultRowHeight="15" customHeight="1"/>
  <cols>
    <col min="1" max="1" width="24" style="4" customWidth="1"/>
    <col min="2" max="43" width="9.42578125" style="4" customWidth="1"/>
    <col min="44" max="16384" width="4.7109375" style="4"/>
  </cols>
  <sheetData>
    <row r="1" spans="1:43" ht="15" customHeight="1">
      <c r="A1" s="7" t="s">
        <v>81</v>
      </c>
    </row>
    <row r="2" spans="1:43" ht="15" customHeight="1">
      <c r="A2" s="7"/>
    </row>
    <row r="3" spans="1:43" ht="15" customHeight="1">
      <c r="A3" s="8" t="s">
        <v>172</v>
      </c>
    </row>
    <row r="4" spans="1:43" ht="15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</row>
    <row r="5" spans="1:43" ht="15" customHeight="1">
      <c r="A5" s="9"/>
      <c r="B5" s="10" t="s">
        <v>18</v>
      </c>
      <c r="C5" s="10" t="s">
        <v>82</v>
      </c>
      <c r="D5" s="10" t="s">
        <v>159</v>
      </c>
      <c r="E5" s="10" t="s">
        <v>168</v>
      </c>
      <c r="F5" s="10" t="s">
        <v>0</v>
      </c>
      <c r="G5" s="10" t="s">
        <v>26</v>
      </c>
      <c r="H5" s="10" t="s">
        <v>1</v>
      </c>
      <c r="I5" s="10" t="s">
        <v>11</v>
      </c>
      <c r="J5" s="10" t="s">
        <v>12</v>
      </c>
      <c r="K5" s="10" t="s">
        <v>13</v>
      </c>
      <c r="L5" s="10" t="s">
        <v>40</v>
      </c>
      <c r="M5" s="10" t="s">
        <v>61</v>
      </c>
      <c r="N5" s="10" t="s">
        <v>27</v>
      </c>
      <c r="O5" s="10" t="s">
        <v>2</v>
      </c>
      <c r="P5" s="10" t="s">
        <v>7</v>
      </c>
      <c r="Q5" s="10" t="s">
        <v>14</v>
      </c>
      <c r="R5" s="10" t="s">
        <v>62</v>
      </c>
      <c r="S5" s="10" t="s">
        <v>24</v>
      </c>
      <c r="T5" s="10" t="s">
        <v>63</v>
      </c>
      <c r="U5" s="10" t="s">
        <v>41</v>
      </c>
      <c r="V5" s="10" t="s">
        <v>3</v>
      </c>
      <c r="W5" s="10" t="s">
        <v>4</v>
      </c>
      <c r="X5" s="10" t="s">
        <v>15</v>
      </c>
      <c r="Y5" s="10" t="s">
        <v>64</v>
      </c>
      <c r="Z5" s="10" t="s">
        <v>5</v>
      </c>
      <c r="AA5" s="10" t="s">
        <v>65</v>
      </c>
      <c r="AB5" s="10" t="s">
        <v>16</v>
      </c>
      <c r="AC5" s="10" t="s">
        <v>20</v>
      </c>
      <c r="AD5" s="10" t="s">
        <v>8</v>
      </c>
      <c r="AE5" s="10" t="s">
        <v>169</v>
      </c>
      <c r="AF5" s="10" t="s">
        <v>66</v>
      </c>
      <c r="AG5" s="10" t="s">
        <v>21</v>
      </c>
      <c r="AH5" s="10" t="s">
        <v>22</v>
      </c>
      <c r="AI5" s="10" t="s">
        <v>9</v>
      </c>
      <c r="AJ5" s="10" t="s">
        <v>23</v>
      </c>
      <c r="AK5" s="10" t="s">
        <v>170</v>
      </c>
      <c r="AL5" s="10" t="s">
        <v>171</v>
      </c>
      <c r="AM5" s="10" t="s">
        <v>157</v>
      </c>
      <c r="AN5" s="10" t="s">
        <v>160</v>
      </c>
      <c r="AO5" s="10" t="s">
        <v>25</v>
      </c>
      <c r="AP5" s="10" t="s">
        <v>17</v>
      </c>
      <c r="AQ5" s="11" t="s">
        <v>6</v>
      </c>
    </row>
    <row r="6" spans="1:43" ht="15" customHeight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4"/>
    </row>
    <row r="7" spans="1:43" s="18" customFormat="1" ht="15" customHeight="1">
      <c r="A7" s="15" t="s">
        <v>173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7"/>
    </row>
    <row r="8" spans="1:43" s="18" customFormat="1" ht="15" customHeight="1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7"/>
    </row>
    <row r="9" spans="1:43" s="7" customFormat="1" ht="15" customHeight="1">
      <c r="A9" s="15" t="s">
        <v>233</v>
      </c>
      <c r="B9" s="16">
        <v>55</v>
      </c>
      <c r="C9" s="16">
        <v>691</v>
      </c>
      <c r="D9" s="16">
        <v>544</v>
      </c>
      <c r="E9" s="16">
        <v>56</v>
      </c>
      <c r="F9" s="16">
        <v>3620</v>
      </c>
      <c r="G9" s="16">
        <v>530</v>
      </c>
      <c r="H9" s="16">
        <v>552</v>
      </c>
      <c r="I9" s="16">
        <v>1422</v>
      </c>
      <c r="J9" s="16">
        <v>350</v>
      </c>
      <c r="K9" s="16">
        <v>4480</v>
      </c>
      <c r="L9" s="16">
        <v>5766</v>
      </c>
      <c r="M9" s="16">
        <v>110</v>
      </c>
      <c r="N9" s="16">
        <v>141</v>
      </c>
      <c r="O9" s="16">
        <v>2930</v>
      </c>
      <c r="P9" s="16">
        <v>1030</v>
      </c>
      <c r="Q9" s="16">
        <v>346</v>
      </c>
      <c r="R9" s="16">
        <v>82</v>
      </c>
      <c r="S9" s="16">
        <v>144</v>
      </c>
      <c r="T9" s="16">
        <v>19</v>
      </c>
      <c r="U9" s="16">
        <v>127</v>
      </c>
      <c r="V9" s="16">
        <v>3837</v>
      </c>
      <c r="W9" s="16">
        <v>5020</v>
      </c>
      <c r="X9" s="16">
        <v>333</v>
      </c>
      <c r="Y9" s="16">
        <v>29</v>
      </c>
      <c r="Z9" s="16">
        <v>5589</v>
      </c>
      <c r="AA9" s="16">
        <v>31</v>
      </c>
      <c r="AB9" s="16">
        <v>4141</v>
      </c>
      <c r="AC9" s="16">
        <v>16</v>
      </c>
      <c r="AD9" s="16">
        <v>9193</v>
      </c>
      <c r="AE9" s="16">
        <v>77</v>
      </c>
      <c r="AF9" s="16">
        <v>119</v>
      </c>
      <c r="AG9" s="16">
        <v>62</v>
      </c>
      <c r="AH9" s="16">
        <v>557</v>
      </c>
      <c r="AI9" s="16">
        <v>2627</v>
      </c>
      <c r="AJ9" s="16">
        <v>77</v>
      </c>
      <c r="AK9" s="16">
        <v>58</v>
      </c>
      <c r="AL9" s="16">
        <v>39</v>
      </c>
      <c r="AM9" s="16">
        <v>45</v>
      </c>
      <c r="AN9" s="16">
        <v>45</v>
      </c>
      <c r="AO9" s="16">
        <v>225</v>
      </c>
      <c r="AP9" s="16">
        <v>1493</v>
      </c>
      <c r="AQ9" s="17">
        <v>3140</v>
      </c>
    </row>
    <row r="10" spans="1:43" ht="15" customHeight="1">
      <c r="A10" s="19" t="s">
        <v>43</v>
      </c>
      <c r="B10" s="20">
        <v>25</v>
      </c>
      <c r="C10" s="20">
        <v>352</v>
      </c>
      <c r="D10" s="20">
        <v>278</v>
      </c>
      <c r="E10" s="20">
        <v>10</v>
      </c>
      <c r="F10" s="20">
        <v>1961</v>
      </c>
      <c r="G10" s="20">
        <v>245</v>
      </c>
      <c r="H10" s="20">
        <v>329</v>
      </c>
      <c r="I10" s="20">
        <v>861</v>
      </c>
      <c r="J10" s="20">
        <v>194</v>
      </c>
      <c r="K10" s="20">
        <v>3172</v>
      </c>
      <c r="L10" s="20">
        <v>3760</v>
      </c>
      <c r="M10" s="20">
        <v>3</v>
      </c>
      <c r="N10" s="20">
        <v>77</v>
      </c>
      <c r="O10" s="20">
        <v>1694</v>
      </c>
      <c r="P10" s="20">
        <v>343</v>
      </c>
      <c r="Q10" s="20">
        <v>159</v>
      </c>
      <c r="R10" s="20">
        <v>65</v>
      </c>
      <c r="S10" s="20">
        <v>95</v>
      </c>
      <c r="T10" s="20" t="s">
        <v>67</v>
      </c>
      <c r="U10" s="20">
        <v>13</v>
      </c>
      <c r="V10" s="20">
        <v>2489</v>
      </c>
      <c r="W10" s="20">
        <v>2585</v>
      </c>
      <c r="X10" s="20">
        <v>149</v>
      </c>
      <c r="Y10" s="20">
        <v>5</v>
      </c>
      <c r="Z10" s="20">
        <v>3577</v>
      </c>
      <c r="AA10" s="20">
        <v>0</v>
      </c>
      <c r="AB10" s="20">
        <v>2584</v>
      </c>
      <c r="AC10" s="20">
        <v>11</v>
      </c>
      <c r="AD10" s="20">
        <v>6651</v>
      </c>
      <c r="AE10" s="20">
        <v>7</v>
      </c>
      <c r="AF10" s="20">
        <v>22</v>
      </c>
      <c r="AG10" s="20">
        <v>17</v>
      </c>
      <c r="AH10" s="20">
        <v>265</v>
      </c>
      <c r="AI10" s="20">
        <v>1353</v>
      </c>
      <c r="AJ10" s="20">
        <v>20</v>
      </c>
      <c r="AK10" s="20">
        <v>9</v>
      </c>
      <c r="AL10" s="20">
        <v>5</v>
      </c>
      <c r="AM10" s="20">
        <v>8</v>
      </c>
      <c r="AN10" s="20">
        <v>13</v>
      </c>
      <c r="AO10" s="20">
        <v>21</v>
      </c>
      <c r="AP10" s="20">
        <v>914</v>
      </c>
      <c r="AQ10" s="21">
        <v>1941</v>
      </c>
    </row>
    <row r="11" spans="1:43" ht="15" customHeight="1">
      <c r="A11" s="19" t="s">
        <v>44</v>
      </c>
      <c r="B11" s="20">
        <v>30</v>
      </c>
      <c r="C11" s="20">
        <v>339</v>
      </c>
      <c r="D11" s="20">
        <v>266</v>
      </c>
      <c r="E11" s="20">
        <v>46</v>
      </c>
      <c r="F11" s="20">
        <v>1659</v>
      </c>
      <c r="G11" s="20">
        <v>285</v>
      </c>
      <c r="H11" s="20">
        <v>223</v>
      </c>
      <c r="I11" s="20">
        <v>561</v>
      </c>
      <c r="J11" s="20">
        <v>156</v>
      </c>
      <c r="K11" s="20">
        <v>1308</v>
      </c>
      <c r="L11" s="20">
        <v>2006</v>
      </c>
      <c r="M11" s="20">
        <v>107</v>
      </c>
      <c r="N11" s="20">
        <v>64</v>
      </c>
      <c r="O11" s="20">
        <v>1236</v>
      </c>
      <c r="P11" s="20">
        <v>687</v>
      </c>
      <c r="Q11" s="20">
        <v>187</v>
      </c>
      <c r="R11" s="20">
        <v>17</v>
      </c>
      <c r="S11" s="20">
        <v>49</v>
      </c>
      <c r="T11" s="20" t="s">
        <v>67</v>
      </c>
      <c r="U11" s="20">
        <v>114</v>
      </c>
      <c r="V11" s="20">
        <v>1348</v>
      </c>
      <c r="W11" s="20">
        <v>2435</v>
      </c>
      <c r="X11" s="20">
        <v>184</v>
      </c>
      <c r="Y11" s="20">
        <v>24</v>
      </c>
      <c r="Z11" s="20">
        <v>2012</v>
      </c>
      <c r="AA11" s="20">
        <v>31</v>
      </c>
      <c r="AB11" s="20">
        <v>1557</v>
      </c>
      <c r="AC11" s="20">
        <v>5</v>
      </c>
      <c r="AD11" s="20">
        <v>2542</v>
      </c>
      <c r="AE11" s="20">
        <v>70</v>
      </c>
      <c r="AF11" s="20">
        <v>97</v>
      </c>
      <c r="AG11" s="20">
        <v>45</v>
      </c>
      <c r="AH11" s="20">
        <v>292</v>
      </c>
      <c r="AI11" s="20">
        <v>1274</v>
      </c>
      <c r="AJ11" s="20">
        <v>57</v>
      </c>
      <c r="AK11" s="20">
        <v>49</v>
      </c>
      <c r="AL11" s="20">
        <v>34</v>
      </c>
      <c r="AM11" s="20">
        <v>37</v>
      </c>
      <c r="AN11" s="20">
        <v>32</v>
      </c>
      <c r="AO11" s="20">
        <v>204</v>
      </c>
      <c r="AP11" s="20">
        <v>579</v>
      </c>
      <c r="AQ11" s="21">
        <v>1199</v>
      </c>
    </row>
    <row r="12" spans="1:43" ht="15" customHeight="1">
      <c r="A12" s="19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1"/>
    </row>
    <row r="13" spans="1:43" s="7" customFormat="1" ht="15" customHeight="1">
      <c r="A13" s="15" t="s">
        <v>234</v>
      </c>
      <c r="B13" s="16">
        <v>55</v>
      </c>
      <c r="C13" s="16">
        <v>691</v>
      </c>
      <c r="D13" s="16">
        <v>544</v>
      </c>
      <c r="E13" s="16">
        <v>56</v>
      </c>
      <c r="F13" s="16">
        <v>3620</v>
      </c>
      <c r="G13" s="16">
        <v>530</v>
      </c>
      <c r="H13" s="16">
        <v>552</v>
      </c>
      <c r="I13" s="16">
        <v>1422</v>
      </c>
      <c r="J13" s="16">
        <v>350</v>
      </c>
      <c r="K13" s="16">
        <v>4480</v>
      </c>
      <c r="L13" s="16">
        <v>5766</v>
      </c>
      <c r="M13" s="16">
        <v>110</v>
      </c>
      <c r="N13" s="16">
        <v>141</v>
      </c>
      <c r="O13" s="16">
        <v>2930</v>
      </c>
      <c r="P13" s="16">
        <v>1030</v>
      </c>
      <c r="Q13" s="16">
        <v>346</v>
      </c>
      <c r="R13" s="16">
        <v>82</v>
      </c>
      <c r="S13" s="16">
        <v>144</v>
      </c>
      <c r="T13" s="16">
        <v>19</v>
      </c>
      <c r="U13" s="16">
        <v>127</v>
      </c>
      <c r="V13" s="16">
        <v>3837</v>
      </c>
      <c r="W13" s="16">
        <v>5020</v>
      </c>
      <c r="X13" s="16">
        <v>333</v>
      </c>
      <c r="Y13" s="16">
        <v>29</v>
      </c>
      <c r="Z13" s="16">
        <v>5589</v>
      </c>
      <c r="AA13" s="16">
        <v>31</v>
      </c>
      <c r="AB13" s="16">
        <v>4141</v>
      </c>
      <c r="AC13" s="16">
        <v>16</v>
      </c>
      <c r="AD13" s="16">
        <v>9193</v>
      </c>
      <c r="AE13" s="16">
        <v>77</v>
      </c>
      <c r="AF13" s="16">
        <v>119</v>
      </c>
      <c r="AG13" s="16">
        <v>62</v>
      </c>
      <c r="AH13" s="16">
        <v>557</v>
      </c>
      <c r="AI13" s="16">
        <v>2627</v>
      </c>
      <c r="AJ13" s="16">
        <v>77</v>
      </c>
      <c r="AK13" s="16">
        <v>58</v>
      </c>
      <c r="AL13" s="16">
        <v>39</v>
      </c>
      <c r="AM13" s="16">
        <v>45</v>
      </c>
      <c r="AN13" s="16">
        <v>45</v>
      </c>
      <c r="AO13" s="16">
        <v>225</v>
      </c>
      <c r="AP13" s="16">
        <v>1493</v>
      </c>
      <c r="AQ13" s="17">
        <v>3140</v>
      </c>
    </row>
    <row r="14" spans="1:43" ht="15" customHeight="1">
      <c r="A14" s="19" t="s">
        <v>174</v>
      </c>
      <c r="B14" s="20">
        <v>7</v>
      </c>
      <c r="C14" s="20">
        <v>77</v>
      </c>
      <c r="D14" s="20">
        <v>72</v>
      </c>
      <c r="E14" s="20">
        <v>1</v>
      </c>
      <c r="F14" s="20">
        <v>39</v>
      </c>
      <c r="G14" s="20">
        <v>26</v>
      </c>
      <c r="H14" s="20">
        <v>30</v>
      </c>
      <c r="I14" s="20">
        <v>152</v>
      </c>
      <c r="J14" s="20">
        <v>44</v>
      </c>
      <c r="K14" s="20">
        <v>329</v>
      </c>
      <c r="L14" s="20">
        <v>90</v>
      </c>
      <c r="M14" s="20">
        <v>4</v>
      </c>
      <c r="N14" s="20">
        <v>12</v>
      </c>
      <c r="O14" s="20">
        <v>21</v>
      </c>
      <c r="P14" s="20">
        <v>69</v>
      </c>
      <c r="Q14" s="20">
        <v>24</v>
      </c>
      <c r="R14" s="20">
        <v>0</v>
      </c>
      <c r="S14" s="20">
        <v>8</v>
      </c>
      <c r="T14" s="20" t="s">
        <v>67</v>
      </c>
      <c r="U14" s="20">
        <v>12</v>
      </c>
      <c r="V14" s="20">
        <v>210</v>
      </c>
      <c r="W14" s="20">
        <v>48</v>
      </c>
      <c r="X14" s="20">
        <v>23</v>
      </c>
      <c r="Y14" s="20">
        <v>6</v>
      </c>
      <c r="Z14" s="20">
        <v>35</v>
      </c>
      <c r="AA14" s="20">
        <v>4</v>
      </c>
      <c r="AB14" s="20">
        <v>100</v>
      </c>
      <c r="AC14" s="20">
        <v>3</v>
      </c>
      <c r="AD14" s="20">
        <v>164</v>
      </c>
      <c r="AE14" s="20">
        <v>12</v>
      </c>
      <c r="AF14" s="20">
        <v>7</v>
      </c>
      <c r="AG14" s="20">
        <v>1</v>
      </c>
      <c r="AH14" s="20">
        <v>29</v>
      </c>
      <c r="AI14" s="20">
        <v>225</v>
      </c>
      <c r="AJ14" s="20">
        <v>5</v>
      </c>
      <c r="AK14" s="20">
        <v>8</v>
      </c>
      <c r="AL14" s="20">
        <v>3</v>
      </c>
      <c r="AM14" s="20">
        <v>6</v>
      </c>
      <c r="AN14" s="20">
        <v>4</v>
      </c>
      <c r="AO14" s="20">
        <v>13</v>
      </c>
      <c r="AP14" s="20">
        <v>56</v>
      </c>
      <c r="AQ14" s="21">
        <v>35</v>
      </c>
    </row>
    <row r="15" spans="1:43" ht="15" customHeight="1">
      <c r="A15" s="19" t="s">
        <v>68</v>
      </c>
      <c r="B15" s="20">
        <v>24</v>
      </c>
      <c r="C15" s="20">
        <v>144</v>
      </c>
      <c r="D15" s="20">
        <v>215</v>
      </c>
      <c r="E15" s="20">
        <v>2</v>
      </c>
      <c r="F15" s="20">
        <v>64</v>
      </c>
      <c r="G15" s="20">
        <v>123</v>
      </c>
      <c r="H15" s="20">
        <v>57</v>
      </c>
      <c r="I15" s="20">
        <v>513</v>
      </c>
      <c r="J15" s="20">
        <v>128</v>
      </c>
      <c r="K15" s="20">
        <v>1909</v>
      </c>
      <c r="L15" s="20">
        <v>715</v>
      </c>
      <c r="M15" s="20">
        <v>34</v>
      </c>
      <c r="N15" s="20">
        <v>52</v>
      </c>
      <c r="O15" s="20">
        <v>170</v>
      </c>
      <c r="P15" s="20">
        <v>199</v>
      </c>
      <c r="Q15" s="20">
        <v>76</v>
      </c>
      <c r="R15" s="20">
        <v>36</v>
      </c>
      <c r="S15" s="20">
        <v>43</v>
      </c>
      <c r="T15" s="20" t="s">
        <v>67</v>
      </c>
      <c r="U15" s="20">
        <v>42</v>
      </c>
      <c r="V15" s="20">
        <v>468</v>
      </c>
      <c r="W15" s="20">
        <v>451</v>
      </c>
      <c r="X15" s="20">
        <v>128</v>
      </c>
      <c r="Y15" s="20">
        <v>4</v>
      </c>
      <c r="Z15" s="20">
        <v>107</v>
      </c>
      <c r="AA15" s="20">
        <v>13</v>
      </c>
      <c r="AB15" s="20">
        <v>496</v>
      </c>
      <c r="AC15" s="20">
        <v>2</v>
      </c>
      <c r="AD15" s="20">
        <v>1042</v>
      </c>
      <c r="AE15" s="20">
        <v>21</v>
      </c>
      <c r="AF15" s="20">
        <v>41</v>
      </c>
      <c r="AG15" s="20">
        <v>28</v>
      </c>
      <c r="AH15" s="20">
        <v>139</v>
      </c>
      <c r="AI15" s="20">
        <v>304</v>
      </c>
      <c r="AJ15" s="20">
        <v>19</v>
      </c>
      <c r="AK15" s="20">
        <v>26</v>
      </c>
      <c r="AL15" s="20">
        <v>15</v>
      </c>
      <c r="AM15" s="20">
        <v>13</v>
      </c>
      <c r="AN15" s="20">
        <v>8</v>
      </c>
      <c r="AO15" s="20">
        <v>61</v>
      </c>
      <c r="AP15" s="20">
        <v>241</v>
      </c>
      <c r="AQ15" s="21">
        <v>136</v>
      </c>
    </row>
    <row r="16" spans="1:43" ht="15" customHeight="1">
      <c r="A16" s="19" t="s">
        <v>69</v>
      </c>
      <c r="B16" s="20">
        <v>13</v>
      </c>
      <c r="C16" s="20">
        <v>178</v>
      </c>
      <c r="D16" s="20">
        <v>121</v>
      </c>
      <c r="E16" s="20">
        <v>10</v>
      </c>
      <c r="F16" s="20">
        <v>263</v>
      </c>
      <c r="G16" s="20">
        <v>148</v>
      </c>
      <c r="H16" s="20">
        <v>118</v>
      </c>
      <c r="I16" s="20">
        <v>281</v>
      </c>
      <c r="J16" s="20">
        <v>86</v>
      </c>
      <c r="K16" s="20">
        <v>1190</v>
      </c>
      <c r="L16" s="20">
        <v>513</v>
      </c>
      <c r="M16" s="20">
        <v>27</v>
      </c>
      <c r="N16" s="20">
        <v>24</v>
      </c>
      <c r="O16" s="20">
        <v>249</v>
      </c>
      <c r="P16" s="20">
        <v>88</v>
      </c>
      <c r="Q16" s="20">
        <v>79</v>
      </c>
      <c r="R16" s="20">
        <v>35</v>
      </c>
      <c r="S16" s="20">
        <v>25</v>
      </c>
      <c r="T16" s="20" t="s">
        <v>67</v>
      </c>
      <c r="U16" s="20">
        <v>34</v>
      </c>
      <c r="V16" s="20">
        <v>218</v>
      </c>
      <c r="W16" s="20">
        <v>691</v>
      </c>
      <c r="X16" s="20">
        <v>80</v>
      </c>
      <c r="Y16" s="20">
        <v>5</v>
      </c>
      <c r="Z16" s="20">
        <v>329</v>
      </c>
      <c r="AA16" s="20">
        <v>10</v>
      </c>
      <c r="AB16" s="20">
        <v>475</v>
      </c>
      <c r="AC16" s="20">
        <v>5</v>
      </c>
      <c r="AD16" s="20">
        <v>1261</v>
      </c>
      <c r="AE16" s="20">
        <v>14</v>
      </c>
      <c r="AF16" s="20">
        <v>33</v>
      </c>
      <c r="AG16" s="20">
        <v>21</v>
      </c>
      <c r="AH16" s="20">
        <v>117</v>
      </c>
      <c r="AI16" s="20">
        <v>274</v>
      </c>
      <c r="AJ16" s="20">
        <v>22</v>
      </c>
      <c r="AK16" s="20">
        <v>16</v>
      </c>
      <c r="AL16" s="20">
        <v>7</v>
      </c>
      <c r="AM16" s="20">
        <v>9</v>
      </c>
      <c r="AN16" s="20">
        <v>13</v>
      </c>
      <c r="AO16" s="20">
        <v>60</v>
      </c>
      <c r="AP16" s="20">
        <v>199</v>
      </c>
      <c r="AQ16" s="21">
        <v>169</v>
      </c>
    </row>
    <row r="17" spans="1:43" ht="15" customHeight="1">
      <c r="A17" s="19" t="s">
        <v>70</v>
      </c>
      <c r="B17" s="20">
        <v>8</v>
      </c>
      <c r="C17" s="20">
        <v>154</v>
      </c>
      <c r="D17" s="20">
        <v>72</v>
      </c>
      <c r="E17" s="20">
        <v>10</v>
      </c>
      <c r="F17" s="20">
        <v>520</v>
      </c>
      <c r="G17" s="20">
        <v>82</v>
      </c>
      <c r="H17" s="20">
        <v>147</v>
      </c>
      <c r="I17" s="20">
        <v>235</v>
      </c>
      <c r="J17" s="20">
        <v>51</v>
      </c>
      <c r="K17" s="20">
        <v>560</v>
      </c>
      <c r="L17" s="20">
        <v>798</v>
      </c>
      <c r="M17" s="20">
        <v>15</v>
      </c>
      <c r="N17" s="20">
        <v>22</v>
      </c>
      <c r="O17" s="20">
        <v>468</v>
      </c>
      <c r="P17" s="20">
        <v>139</v>
      </c>
      <c r="Q17" s="20">
        <v>64</v>
      </c>
      <c r="R17" s="20">
        <v>7</v>
      </c>
      <c r="S17" s="20">
        <v>27</v>
      </c>
      <c r="T17" s="20" t="s">
        <v>67</v>
      </c>
      <c r="U17" s="20">
        <v>16</v>
      </c>
      <c r="V17" s="20">
        <v>356</v>
      </c>
      <c r="W17" s="20">
        <v>624</v>
      </c>
      <c r="X17" s="20">
        <v>56</v>
      </c>
      <c r="Y17" s="20">
        <v>7</v>
      </c>
      <c r="Z17" s="20">
        <v>969</v>
      </c>
      <c r="AA17" s="20">
        <v>1</v>
      </c>
      <c r="AB17" s="20">
        <v>727</v>
      </c>
      <c r="AC17" s="20">
        <v>2</v>
      </c>
      <c r="AD17" s="20">
        <v>1736</v>
      </c>
      <c r="AE17" s="20">
        <v>20</v>
      </c>
      <c r="AF17" s="20">
        <v>22</v>
      </c>
      <c r="AG17" s="20">
        <v>10</v>
      </c>
      <c r="AH17" s="20">
        <v>62</v>
      </c>
      <c r="AI17" s="20">
        <v>487</v>
      </c>
      <c r="AJ17" s="20">
        <v>15</v>
      </c>
      <c r="AK17" s="20">
        <v>2</v>
      </c>
      <c r="AL17" s="20">
        <v>8</v>
      </c>
      <c r="AM17" s="20">
        <v>4</v>
      </c>
      <c r="AN17" s="20">
        <v>6</v>
      </c>
      <c r="AO17" s="20">
        <v>40</v>
      </c>
      <c r="AP17" s="20">
        <v>300</v>
      </c>
      <c r="AQ17" s="21">
        <v>339</v>
      </c>
    </row>
    <row r="18" spans="1:43" ht="15" customHeight="1">
      <c r="A18" s="19" t="s">
        <v>71</v>
      </c>
      <c r="B18" s="20">
        <v>3</v>
      </c>
      <c r="C18" s="20">
        <v>83</v>
      </c>
      <c r="D18" s="20">
        <v>35</v>
      </c>
      <c r="E18" s="20">
        <v>10</v>
      </c>
      <c r="F18" s="20">
        <v>745</v>
      </c>
      <c r="G18" s="20">
        <v>62</v>
      </c>
      <c r="H18" s="20">
        <v>104</v>
      </c>
      <c r="I18" s="20">
        <v>128</v>
      </c>
      <c r="J18" s="20">
        <v>20</v>
      </c>
      <c r="K18" s="20">
        <v>233</v>
      </c>
      <c r="L18" s="20">
        <v>938</v>
      </c>
      <c r="M18" s="20">
        <v>9</v>
      </c>
      <c r="N18" s="20">
        <v>11</v>
      </c>
      <c r="O18" s="20">
        <v>563</v>
      </c>
      <c r="P18" s="20">
        <v>202</v>
      </c>
      <c r="Q18" s="20">
        <v>48</v>
      </c>
      <c r="R18" s="20">
        <v>1</v>
      </c>
      <c r="S18" s="20">
        <v>28</v>
      </c>
      <c r="T18" s="20" t="s">
        <v>67</v>
      </c>
      <c r="U18" s="20">
        <v>16</v>
      </c>
      <c r="V18" s="20">
        <v>647</v>
      </c>
      <c r="W18" s="20">
        <v>811</v>
      </c>
      <c r="X18" s="20">
        <v>19</v>
      </c>
      <c r="Y18" s="20">
        <v>6</v>
      </c>
      <c r="Z18" s="20">
        <v>1079</v>
      </c>
      <c r="AA18" s="20">
        <v>0</v>
      </c>
      <c r="AB18" s="20">
        <v>612</v>
      </c>
      <c r="AC18" s="20">
        <v>1</v>
      </c>
      <c r="AD18" s="20">
        <v>1959</v>
      </c>
      <c r="AE18" s="20">
        <v>7</v>
      </c>
      <c r="AF18" s="20">
        <v>6</v>
      </c>
      <c r="AG18" s="20">
        <v>2</v>
      </c>
      <c r="AH18" s="20">
        <v>62</v>
      </c>
      <c r="AI18" s="20">
        <v>527</v>
      </c>
      <c r="AJ18" s="20">
        <v>6</v>
      </c>
      <c r="AK18" s="20">
        <v>4</v>
      </c>
      <c r="AL18" s="20">
        <v>2</v>
      </c>
      <c r="AM18" s="20">
        <v>6</v>
      </c>
      <c r="AN18" s="20">
        <v>8</v>
      </c>
      <c r="AO18" s="20">
        <v>13</v>
      </c>
      <c r="AP18" s="20">
        <v>257</v>
      </c>
      <c r="AQ18" s="21">
        <v>623</v>
      </c>
    </row>
    <row r="19" spans="1:43" ht="15" customHeight="1">
      <c r="A19" s="19" t="s">
        <v>72</v>
      </c>
      <c r="B19" s="20">
        <v>0</v>
      </c>
      <c r="C19" s="20">
        <v>50</v>
      </c>
      <c r="D19" s="20">
        <v>28</v>
      </c>
      <c r="E19" s="20">
        <v>17</v>
      </c>
      <c r="F19" s="20">
        <v>1665</v>
      </c>
      <c r="G19" s="20">
        <v>79</v>
      </c>
      <c r="H19" s="20">
        <v>85</v>
      </c>
      <c r="I19" s="20">
        <v>110</v>
      </c>
      <c r="J19" s="20">
        <v>17</v>
      </c>
      <c r="K19" s="20">
        <v>227</v>
      </c>
      <c r="L19" s="20">
        <v>2294</v>
      </c>
      <c r="M19" s="20">
        <v>20</v>
      </c>
      <c r="N19" s="20">
        <v>17</v>
      </c>
      <c r="O19" s="20">
        <v>1289</v>
      </c>
      <c r="P19" s="20">
        <v>262</v>
      </c>
      <c r="Q19" s="20">
        <v>54</v>
      </c>
      <c r="R19" s="20">
        <v>3</v>
      </c>
      <c r="S19" s="20">
        <v>11</v>
      </c>
      <c r="T19" s="20" t="s">
        <v>67</v>
      </c>
      <c r="U19" s="20">
        <v>7</v>
      </c>
      <c r="V19" s="20">
        <v>1570</v>
      </c>
      <c r="W19" s="20">
        <v>1878</v>
      </c>
      <c r="X19" s="20">
        <v>20</v>
      </c>
      <c r="Y19" s="20">
        <v>1</v>
      </c>
      <c r="Z19" s="20">
        <v>2576</v>
      </c>
      <c r="AA19" s="20">
        <v>3</v>
      </c>
      <c r="AB19" s="20">
        <v>1438</v>
      </c>
      <c r="AC19" s="20">
        <v>3</v>
      </c>
      <c r="AD19" s="20">
        <v>2729</v>
      </c>
      <c r="AE19" s="20">
        <v>3</v>
      </c>
      <c r="AF19" s="20">
        <v>10</v>
      </c>
      <c r="AG19" s="20">
        <v>0</v>
      </c>
      <c r="AH19" s="20">
        <v>68</v>
      </c>
      <c r="AI19" s="20">
        <v>721</v>
      </c>
      <c r="AJ19" s="20">
        <v>8</v>
      </c>
      <c r="AK19" s="20">
        <v>2</v>
      </c>
      <c r="AL19" s="20">
        <v>2</v>
      </c>
      <c r="AM19" s="20">
        <v>6</v>
      </c>
      <c r="AN19" s="20">
        <v>4</v>
      </c>
      <c r="AO19" s="20">
        <v>27</v>
      </c>
      <c r="AP19" s="20">
        <v>395</v>
      </c>
      <c r="AQ19" s="21">
        <v>1562</v>
      </c>
    </row>
    <row r="20" spans="1:43" ht="15" customHeight="1">
      <c r="A20" s="19" t="s">
        <v>73</v>
      </c>
      <c r="B20" s="20">
        <v>0</v>
      </c>
      <c r="C20" s="20">
        <v>5</v>
      </c>
      <c r="D20" s="20">
        <v>1</v>
      </c>
      <c r="E20" s="20">
        <v>6</v>
      </c>
      <c r="F20" s="20">
        <v>324</v>
      </c>
      <c r="G20" s="20">
        <v>10</v>
      </c>
      <c r="H20" s="20">
        <v>11</v>
      </c>
      <c r="I20" s="20">
        <v>3</v>
      </c>
      <c r="J20" s="20">
        <v>4</v>
      </c>
      <c r="K20" s="20">
        <v>32</v>
      </c>
      <c r="L20" s="20">
        <v>418</v>
      </c>
      <c r="M20" s="20">
        <v>1</v>
      </c>
      <c r="N20" s="20">
        <v>3</v>
      </c>
      <c r="O20" s="20">
        <v>170</v>
      </c>
      <c r="P20" s="20">
        <v>71</v>
      </c>
      <c r="Q20" s="20">
        <v>1</v>
      </c>
      <c r="R20" s="20">
        <v>0</v>
      </c>
      <c r="S20" s="20">
        <v>2</v>
      </c>
      <c r="T20" s="20" t="s">
        <v>67</v>
      </c>
      <c r="U20" s="20">
        <v>0</v>
      </c>
      <c r="V20" s="20">
        <v>368</v>
      </c>
      <c r="W20" s="20">
        <v>517</v>
      </c>
      <c r="X20" s="20">
        <v>7</v>
      </c>
      <c r="Y20" s="20">
        <v>0</v>
      </c>
      <c r="Z20" s="20">
        <v>494</v>
      </c>
      <c r="AA20" s="20">
        <v>0</v>
      </c>
      <c r="AB20" s="20">
        <v>293</v>
      </c>
      <c r="AC20" s="20">
        <v>0</v>
      </c>
      <c r="AD20" s="20">
        <v>302</v>
      </c>
      <c r="AE20" s="20">
        <v>0</v>
      </c>
      <c r="AF20" s="20">
        <v>0</v>
      </c>
      <c r="AG20" s="20">
        <v>0</v>
      </c>
      <c r="AH20" s="20">
        <v>80</v>
      </c>
      <c r="AI20" s="20">
        <v>89</v>
      </c>
      <c r="AJ20" s="20">
        <v>2</v>
      </c>
      <c r="AK20" s="20">
        <v>0</v>
      </c>
      <c r="AL20" s="20">
        <v>2</v>
      </c>
      <c r="AM20" s="20">
        <v>1</v>
      </c>
      <c r="AN20" s="20">
        <v>2</v>
      </c>
      <c r="AO20" s="20">
        <v>11</v>
      </c>
      <c r="AP20" s="20">
        <v>45</v>
      </c>
      <c r="AQ20" s="21">
        <v>276</v>
      </c>
    </row>
    <row r="21" spans="1:43" ht="15" customHeight="1">
      <c r="A21" s="19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1"/>
    </row>
    <row r="22" spans="1:43" s="7" customFormat="1" ht="15" customHeight="1">
      <c r="A22" s="15" t="s">
        <v>235</v>
      </c>
      <c r="B22" s="16">
        <v>55</v>
      </c>
      <c r="C22" s="16">
        <v>691</v>
      </c>
      <c r="D22" s="16">
        <v>544</v>
      </c>
      <c r="E22" s="16">
        <v>56</v>
      </c>
      <c r="F22" s="16">
        <v>3620</v>
      </c>
      <c r="G22" s="16">
        <v>530</v>
      </c>
      <c r="H22" s="16">
        <v>552</v>
      </c>
      <c r="I22" s="16">
        <v>1422</v>
      </c>
      <c r="J22" s="16">
        <v>350</v>
      </c>
      <c r="K22" s="16">
        <v>4480</v>
      </c>
      <c r="L22" s="16">
        <v>5766</v>
      </c>
      <c r="M22" s="16">
        <v>110</v>
      </c>
      <c r="N22" s="16">
        <v>141</v>
      </c>
      <c r="O22" s="16">
        <v>2930</v>
      </c>
      <c r="P22" s="16">
        <v>1030</v>
      </c>
      <c r="Q22" s="16">
        <v>346</v>
      </c>
      <c r="R22" s="16">
        <v>82</v>
      </c>
      <c r="S22" s="16">
        <v>144</v>
      </c>
      <c r="T22" s="16">
        <v>19</v>
      </c>
      <c r="U22" s="16">
        <v>127</v>
      </c>
      <c r="V22" s="16">
        <v>3837</v>
      </c>
      <c r="W22" s="16">
        <v>5020</v>
      </c>
      <c r="X22" s="16">
        <v>333</v>
      </c>
      <c r="Y22" s="16">
        <v>29</v>
      </c>
      <c r="Z22" s="16">
        <v>5589</v>
      </c>
      <c r="AA22" s="16">
        <v>31</v>
      </c>
      <c r="AB22" s="16">
        <v>4141</v>
      </c>
      <c r="AC22" s="16">
        <v>16</v>
      </c>
      <c r="AD22" s="16">
        <v>9193</v>
      </c>
      <c r="AE22" s="16">
        <v>77</v>
      </c>
      <c r="AF22" s="16">
        <v>119</v>
      </c>
      <c r="AG22" s="16">
        <v>62</v>
      </c>
      <c r="AH22" s="16">
        <v>557</v>
      </c>
      <c r="AI22" s="16">
        <v>2627</v>
      </c>
      <c r="AJ22" s="16">
        <v>77</v>
      </c>
      <c r="AK22" s="16">
        <v>58</v>
      </c>
      <c r="AL22" s="16">
        <v>39</v>
      </c>
      <c r="AM22" s="16">
        <v>45</v>
      </c>
      <c r="AN22" s="16">
        <v>45</v>
      </c>
      <c r="AO22" s="16">
        <v>225</v>
      </c>
      <c r="AP22" s="16">
        <v>1493</v>
      </c>
      <c r="AQ22" s="17">
        <v>3140</v>
      </c>
    </row>
    <row r="23" spans="1:43" ht="15" customHeight="1">
      <c r="A23" s="19" t="s">
        <v>175</v>
      </c>
      <c r="B23" s="20">
        <v>11</v>
      </c>
      <c r="C23" s="20">
        <v>0</v>
      </c>
      <c r="D23" s="20">
        <v>121</v>
      </c>
      <c r="E23" s="20">
        <v>1</v>
      </c>
      <c r="F23" s="20">
        <v>39</v>
      </c>
      <c r="G23" s="20">
        <v>73</v>
      </c>
      <c r="H23" s="20">
        <v>12</v>
      </c>
      <c r="I23" s="20">
        <v>117</v>
      </c>
      <c r="J23" s="20">
        <v>98</v>
      </c>
      <c r="K23" s="20">
        <v>205</v>
      </c>
      <c r="L23" s="20">
        <v>54</v>
      </c>
      <c r="M23" s="20">
        <v>12</v>
      </c>
      <c r="N23" s="20">
        <v>8</v>
      </c>
      <c r="O23" s="20">
        <v>15</v>
      </c>
      <c r="P23" s="20">
        <v>287</v>
      </c>
      <c r="Q23" s="20">
        <v>12</v>
      </c>
      <c r="R23" s="20">
        <v>1</v>
      </c>
      <c r="S23" s="20">
        <v>8</v>
      </c>
      <c r="T23" s="20" t="s">
        <v>67</v>
      </c>
      <c r="U23" s="20">
        <v>25</v>
      </c>
      <c r="V23" s="20">
        <v>525</v>
      </c>
      <c r="W23" s="20">
        <v>92</v>
      </c>
      <c r="X23" s="20">
        <v>0</v>
      </c>
      <c r="Y23" s="20">
        <v>5</v>
      </c>
      <c r="Z23" s="20">
        <v>67</v>
      </c>
      <c r="AA23" s="20">
        <v>20</v>
      </c>
      <c r="AB23" s="20">
        <v>8</v>
      </c>
      <c r="AC23" s="20">
        <v>4</v>
      </c>
      <c r="AD23" s="20">
        <v>250</v>
      </c>
      <c r="AE23" s="20">
        <v>8</v>
      </c>
      <c r="AF23" s="20">
        <v>63</v>
      </c>
      <c r="AG23" s="20">
        <v>11</v>
      </c>
      <c r="AH23" s="20">
        <v>47</v>
      </c>
      <c r="AI23" s="20">
        <v>13</v>
      </c>
      <c r="AJ23" s="20">
        <v>10</v>
      </c>
      <c r="AK23" s="20">
        <v>29</v>
      </c>
      <c r="AL23" s="20">
        <v>18</v>
      </c>
      <c r="AM23" s="20">
        <v>5</v>
      </c>
      <c r="AN23" s="20">
        <v>1</v>
      </c>
      <c r="AO23" s="20">
        <v>74</v>
      </c>
      <c r="AP23" s="20">
        <v>0</v>
      </c>
      <c r="AQ23" s="21">
        <v>21</v>
      </c>
    </row>
    <row r="24" spans="1:43" ht="15" customHeight="1">
      <c r="A24" s="19" t="s">
        <v>74</v>
      </c>
      <c r="B24" s="20">
        <v>44</v>
      </c>
      <c r="C24" s="20">
        <v>399</v>
      </c>
      <c r="D24" s="20">
        <v>386</v>
      </c>
      <c r="E24" s="20">
        <v>4</v>
      </c>
      <c r="F24" s="20">
        <v>78</v>
      </c>
      <c r="G24" s="20">
        <v>171</v>
      </c>
      <c r="H24" s="20">
        <v>82</v>
      </c>
      <c r="I24" s="20">
        <v>671</v>
      </c>
      <c r="J24" s="20">
        <v>252</v>
      </c>
      <c r="K24" s="20">
        <v>3486</v>
      </c>
      <c r="L24" s="20">
        <v>719</v>
      </c>
      <c r="M24" s="20">
        <v>50</v>
      </c>
      <c r="N24" s="20">
        <v>91</v>
      </c>
      <c r="O24" s="20">
        <v>253</v>
      </c>
      <c r="P24" s="20">
        <v>147</v>
      </c>
      <c r="Q24" s="20">
        <v>112</v>
      </c>
      <c r="R24" s="20">
        <v>61</v>
      </c>
      <c r="S24" s="20">
        <v>71</v>
      </c>
      <c r="T24" s="20" t="s">
        <v>67</v>
      </c>
      <c r="U24" s="20">
        <v>78</v>
      </c>
      <c r="V24" s="20">
        <v>610</v>
      </c>
      <c r="W24" s="20">
        <v>464</v>
      </c>
      <c r="X24" s="20">
        <v>229</v>
      </c>
      <c r="Y24" s="20">
        <v>20</v>
      </c>
      <c r="Z24" s="20">
        <v>107</v>
      </c>
      <c r="AA24" s="20">
        <v>11</v>
      </c>
      <c r="AB24" s="20">
        <v>772</v>
      </c>
      <c r="AC24" s="20">
        <v>9</v>
      </c>
      <c r="AD24" s="20">
        <v>1221</v>
      </c>
      <c r="AE24" s="20">
        <v>39</v>
      </c>
      <c r="AF24" s="20">
        <v>47</v>
      </c>
      <c r="AG24" s="20">
        <v>40</v>
      </c>
      <c r="AH24" s="20">
        <v>178</v>
      </c>
      <c r="AI24" s="20">
        <v>612</v>
      </c>
      <c r="AJ24" s="20">
        <v>47</v>
      </c>
      <c r="AK24" s="20">
        <v>29</v>
      </c>
      <c r="AL24" s="20">
        <v>21</v>
      </c>
      <c r="AM24" s="20">
        <v>17</v>
      </c>
      <c r="AN24" s="20">
        <v>41</v>
      </c>
      <c r="AO24" s="20">
        <v>90</v>
      </c>
      <c r="AP24" s="20">
        <v>359</v>
      </c>
      <c r="AQ24" s="21">
        <v>206</v>
      </c>
    </row>
    <row r="25" spans="1:43" ht="15" customHeight="1">
      <c r="A25" s="19" t="s">
        <v>75</v>
      </c>
      <c r="B25" s="20">
        <v>0</v>
      </c>
      <c r="C25" s="20">
        <v>99</v>
      </c>
      <c r="D25" s="20">
        <v>34</v>
      </c>
      <c r="E25" s="20">
        <v>2</v>
      </c>
      <c r="F25" s="20">
        <v>256</v>
      </c>
      <c r="G25" s="20">
        <v>140</v>
      </c>
      <c r="H25" s="20">
        <v>78</v>
      </c>
      <c r="I25" s="20">
        <v>188</v>
      </c>
      <c r="J25" s="20">
        <v>0</v>
      </c>
      <c r="K25" s="20">
        <v>789</v>
      </c>
      <c r="L25" s="20">
        <v>491</v>
      </c>
      <c r="M25" s="20">
        <v>29</v>
      </c>
      <c r="N25" s="20">
        <v>9</v>
      </c>
      <c r="O25" s="20">
        <v>146</v>
      </c>
      <c r="P25" s="20">
        <v>59</v>
      </c>
      <c r="Q25" s="20">
        <v>83</v>
      </c>
      <c r="R25" s="20">
        <v>12</v>
      </c>
      <c r="S25" s="20">
        <v>19</v>
      </c>
      <c r="T25" s="20" t="s">
        <v>67</v>
      </c>
      <c r="U25" s="20">
        <v>24</v>
      </c>
      <c r="V25" s="20">
        <v>501</v>
      </c>
      <c r="W25" s="20">
        <v>630</v>
      </c>
      <c r="X25" s="20">
        <v>66</v>
      </c>
      <c r="Y25" s="20">
        <v>4</v>
      </c>
      <c r="Z25" s="20">
        <v>430</v>
      </c>
      <c r="AA25" s="20">
        <v>0</v>
      </c>
      <c r="AB25" s="20">
        <v>242</v>
      </c>
      <c r="AC25" s="20">
        <v>1</v>
      </c>
      <c r="AD25" s="20">
        <v>1570</v>
      </c>
      <c r="AE25" s="20">
        <v>28</v>
      </c>
      <c r="AF25" s="20">
        <v>9</v>
      </c>
      <c r="AG25" s="20">
        <v>11</v>
      </c>
      <c r="AH25" s="20">
        <v>91</v>
      </c>
      <c r="AI25" s="20">
        <v>266</v>
      </c>
      <c r="AJ25" s="20">
        <v>15</v>
      </c>
      <c r="AK25" s="20">
        <v>0</v>
      </c>
      <c r="AL25" s="20">
        <v>0</v>
      </c>
      <c r="AM25" s="20">
        <v>20</v>
      </c>
      <c r="AN25" s="20">
        <v>3</v>
      </c>
      <c r="AO25" s="20">
        <v>7</v>
      </c>
      <c r="AP25" s="20">
        <v>169</v>
      </c>
      <c r="AQ25" s="21">
        <v>68</v>
      </c>
    </row>
    <row r="26" spans="1:43" ht="15" customHeight="1">
      <c r="A26" s="19" t="s">
        <v>76</v>
      </c>
      <c r="B26" s="20">
        <v>0</v>
      </c>
      <c r="C26" s="20">
        <v>189</v>
      </c>
      <c r="D26" s="20">
        <v>3</v>
      </c>
      <c r="E26" s="20">
        <v>23</v>
      </c>
      <c r="F26" s="20">
        <v>819</v>
      </c>
      <c r="G26" s="20">
        <v>60</v>
      </c>
      <c r="H26" s="20">
        <v>282</v>
      </c>
      <c r="I26" s="20">
        <v>261</v>
      </c>
      <c r="J26" s="20">
        <v>0</v>
      </c>
      <c r="K26" s="20">
        <v>0</v>
      </c>
      <c r="L26" s="20">
        <v>1232</v>
      </c>
      <c r="M26" s="20">
        <v>10</v>
      </c>
      <c r="N26" s="20">
        <v>11</v>
      </c>
      <c r="O26" s="20">
        <v>734</v>
      </c>
      <c r="P26" s="20">
        <v>155</v>
      </c>
      <c r="Q26" s="20">
        <v>69</v>
      </c>
      <c r="R26" s="20">
        <v>6</v>
      </c>
      <c r="S26" s="20">
        <v>22</v>
      </c>
      <c r="T26" s="20" t="s">
        <v>67</v>
      </c>
      <c r="U26" s="20">
        <v>0</v>
      </c>
      <c r="V26" s="20">
        <v>553</v>
      </c>
      <c r="W26" s="20">
        <v>709</v>
      </c>
      <c r="X26" s="20">
        <v>38</v>
      </c>
      <c r="Y26" s="20">
        <v>0</v>
      </c>
      <c r="Z26" s="20">
        <v>1239</v>
      </c>
      <c r="AA26" s="20">
        <v>0</v>
      </c>
      <c r="AB26" s="20">
        <v>1276</v>
      </c>
      <c r="AC26" s="20">
        <v>1</v>
      </c>
      <c r="AD26" s="20">
        <v>2747</v>
      </c>
      <c r="AE26" s="20">
        <v>2</v>
      </c>
      <c r="AF26" s="20">
        <v>0</v>
      </c>
      <c r="AG26" s="20">
        <v>0</v>
      </c>
      <c r="AH26" s="20">
        <v>58</v>
      </c>
      <c r="AI26" s="20">
        <v>725</v>
      </c>
      <c r="AJ26" s="20">
        <v>4</v>
      </c>
      <c r="AK26" s="20">
        <v>0</v>
      </c>
      <c r="AL26" s="20">
        <v>0</v>
      </c>
      <c r="AM26" s="20">
        <v>1</v>
      </c>
      <c r="AN26" s="20">
        <v>0</v>
      </c>
      <c r="AO26" s="20">
        <v>24</v>
      </c>
      <c r="AP26" s="20">
        <v>420</v>
      </c>
      <c r="AQ26" s="21">
        <v>590</v>
      </c>
    </row>
    <row r="27" spans="1:43" ht="15" customHeight="1">
      <c r="A27" s="19" t="s">
        <v>77</v>
      </c>
      <c r="B27" s="20">
        <v>0</v>
      </c>
      <c r="C27" s="20">
        <v>4</v>
      </c>
      <c r="D27" s="20">
        <v>0</v>
      </c>
      <c r="E27" s="20">
        <v>26</v>
      </c>
      <c r="F27" s="20">
        <v>2428</v>
      </c>
      <c r="G27" s="20">
        <v>86</v>
      </c>
      <c r="H27" s="20">
        <v>98</v>
      </c>
      <c r="I27" s="20">
        <v>185</v>
      </c>
      <c r="J27" s="20">
        <v>0</v>
      </c>
      <c r="K27" s="20">
        <v>0</v>
      </c>
      <c r="L27" s="20">
        <v>3270</v>
      </c>
      <c r="M27" s="20">
        <v>9</v>
      </c>
      <c r="N27" s="20">
        <v>22</v>
      </c>
      <c r="O27" s="20">
        <v>1782</v>
      </c>
      <c r="P27" s="20">
        <v>382</v>
      </c>
      <c r="Q27" s="20">
        <v>70</v>
      </c>
      <c r="R27" s="20">
        <v>2</v>
      </c>
      <c r="S27" s="20">
        <v>24</v>
      </c>
      <c r="T27" s="20" t="s">
        <v>67</v>
      </c>
      <c r="U27" s="20">
        <v>0</v>
      </c>
      <c r="V27" s="20">
        <v>1648</v>
      </c>
      <c r="W27" s="20">
        <v>3125</v>
      </c>
      <c r="X27" s="20">
        <v>0</v>
      </c>
      <c r="Y27" s="20">
        <v>0</v>
      </c>
      <c r="Z27" s="20">
        <v>3746</v>
      </c>
      <c r="AA27" s="20">
        <v>0</v>
      </c>
      <c r="AB27" s="20">
        <v>1843</v>
      </c>
      <c r="AC27" s="20">
        <v>1</v>
      </c>
      <c r="AD27" s="20">
        <v>3405</v>
      </c>
      <c r="AE27" s="20">
        <v>0</v>
      </c>
      <c r="AF27" s="20">
        <v>0</v>
      </c>
      <c r="AG27" s="20">
        <v>0</v>
      </c>
      <c r="AH27" s="20">
        <v>183</v>
      </c>
      <c r="AI27" s="20">
        <v>1011</v>
      </c>
      <c r="AJ27" s="20">
        <v>1</v>
      </c>
      <c r="AK27" s="20">
        <v>0</v>
      </c>
      <c r="AL27" s="20">
        <v>0</v>
      </c>
      <c r="AM27" s="20">
        <v>2</v>
      </c>
      <c r="AN27" s="20">
        <v>0</v>
      </c>
      <c r="AO27" s="20">
        <v>30</v>
      </c>
      <c r="AP27" s="20">
        <v>545</v>
      </c>
      <c r="AQ27" s="21">
        <v>2255</v>
      </c>
    </row>
    <row r="28" spans="1:43" ht="15" customHeight="1">
      <c r="A28" s="19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1"/>
    </row>
    <row r="29" spans="1:43" s="7" customFormat="1" ht="15" customHeight="1">
      <c r="A29" s="15" t="s">
        <v>239</v>
      </c>
      <c r="B29" s="16">
        <v>55</v>
      </c>
      <c r="C29" s="16">
        <v>691</v>
      </c>
      <c r="D29" s="16">
        <v>544</v>
      </c>
      <c r="E29" s="16">
        <v>56</v>
      </c>
      <c r="F29" s="16">
        <v>3620</v>
      </c>
      <c r="G29" s="16">
        <v>530</v>
      </c>
      <c r="H29" s="16">
        <v>552</v>
      </c>
      <c r="I29" s="16">
        <v>1422</v>
      </c>
      <c r="J29" s="16">
        <v>350</v>
      </c>
      <c r="K29" s="16">
        <v>4480</v>
      </c>
      <c r="L29" s="16">
        <v>5766</v>
      </c>
      <c r="M29" s="16">
        <v>110</v>
      </c>
      <c r="N29" s="16">
        <v>141</v>
      </c>
      <c r="O29" s="16">
        <v>2930</v>
      </c>
      <c r="P29" s="16">
        <v>1030</v>
      </c>
      <c r="Q29" s="16">
        <v>346</v>
      </c>
      <c r="R29" s="16">
        <v>82</v>
      </c>
      <c r="S29" s="16">
        <v>144</v>
      </c>
      <c r="T29" s="16">
        <v>19</v>
      </c>
      <c r="U29" s="16">
        <v>127</v>
      </c>
      <c r="V29" s="16">
        <v>3837</v>
      </c>
      <c r="W29" s="16">
        <v>5020</v>
      </c>
      <c r="X29" s="16">
        <v>333</v>
      </c>
      <c r="Y29" s="16">
        <v>29</v>
      </c>
      <c r="Z29" s="16">
        <v>5589</v>
      </c>
      <c r="AA29" s="16">
        <v>31</v>
      </c>
      <c r="AB29" s="16">
        <v>4141</v>
      </c>
      <c r="AC29" s="16">
        <v>16</v>
      </c>
      <c r="AD29" s="16">
        <v>9193</v>
      </c>
      <c r="AE29" s="16">
        <v>77</v>
      </c>
      <c r="AF29" s="16">
        <v>119</v>
      </c>
      <c r="AG29" s="16">
        <v>62</v>
      </c>
      <c r="AH29" s="16">
        <v>557</v>
      </c>
      <c r="AI29" s="16">
        <v>2627</v>
      </c>
      <c r="AJ29" s="16">
        <v>77</v>
      </c>
      <c r="AK29" s="16">
        <v>58</v>
      </c>
      <c r="AL29" s="16">
        <v>39</v>
      </c>
      <c r="AM29" s="16">
        <v>45</v>
      </c>
      <c r="AN29" s="16">
        <v>45</v>
      </c>
      <c r="AO29" s="16">
        <v>225</v>
      </c>
      <c r="AP29" s="16">
        <v>1493</v>
      </c>
      <c r="AQ29" s="17">
        <v>3140</v>
      </c>
    </row>
    <row r="30" spans="1:43" ht="15" customHeight="1">
      <c r="A30" s="19" t="s">
        <v>78</v>
      </c>
      <c r="B30" s="20">
        <v>4</v>
      </c>
      <c r="C30" s="23" t="s">
        <v>67</v>
      </c>
      <c r="D30" s="20">
        <v>130</v>
      </c>
      <c r="E30" s="20">
        <v>35</v>
      </c>
      <c r="F30" s="20">
        <v>2038</v>
      </c>
      <c r="G30" s="23" t="s">
        <v>67</v>
      </c>
      <c r="H30" s="20">
        <v>290</v>
      </c>
      <c r="I30" s="20">
        <v>203</v>
      </c>
      <c r="J30" s="20">
        <v>33</v>
      </c>
      <c r="K30" s="20">
        <v>568</v>
      </c>
      <c r="L30" s="20">
        <v>3535</v>
      </c>
      <c r="M30" s="20">
        <v>9</v>
      </c>
      <c r="N30" s="20">
        <v>4</v>
      </c>
      <c r="O30" s="20">
        <v>1764</v>
      </c>
      <c r="P30" s="20">
        <v>378</v>
      </c>
      <c r="Q30" s="20">
        <v>77</v>
      </c>
      <c r="R30" s="20">
        <v>8</v>
      </c>
      <c r="S30" s="20">
        <v>17</v>
      </c>
      <c r="T30" s="23" t="s">
        <v>67</v>
      </c>
      <c r="U30" s="20">
        <v>0</v>
      </c>
      <c r="V30" s="20">
        <v>2209</v>
      </c>
      <c r="W30" s="20">
        <v>2762</v>
      </c>
      <c r="X30" s="23" t="s">
        <v>67</v>
      </c>
      <c r="Y30" s="20">
        <v>3</v>
      </c>
      <c r="Z30" s="20">
        <v>3687</v>
      </c>
      <c r="AA30" s="23" t="s">
        <v>67</v>
      </c>
      <c r="AB30" s="20">
        <v>2277</v>
      </c>
      <c r="AC30" s="20">
        <v>1</v>
      </c>
      <c r="AD30" s="20">
        <v>702</v>
      </c>
      <c r="AE30" s="20">
        <v>18</v>
      </c>
      <c r="AF30" s="20">
        <v>13</v>
      </c>
      <c r="AG30" s="20">
        <v>0</v>
      </c>
      <c r="AH30" s="20">
        <v>124</v>
      </c>
      <c r="AI30" s="20">
        <v>1244</v>
      </c>
      <c r="AJ30" s="20">
        <v>42</v>
      </c>
      <c r="AK30" s="20">
        <v>2</v>
      </c>
      <c r="AL30" s="20">
        <v>6</v>
      </c>
      <c r="AM30" s="20">
        <v>5</v>
      </c>
      <c r="AN30" s="20">
        <v>1</v>
      </c>
      <c r="AO30" s="20">
        <v>47</v>
      </c>
      <c r="AP30" s="20">
        <v>668</v>
      </c>
      <c r="AQ30" s="21">
        <v>2081</v>
      </c>
    </row>
    <row r="31" spans="1:43" ht="15" customHeight="1">
      <c r="A31" s="19" t="s">
        <v>79</v>
      </c>
      <c r="B31" s="20">
        <v>26</v>
      </c>
      <c r="C31" s="23" t="s">
        <v>67</v>
      </c>
      <c r="D31" s="20">
        <v>255</v>
      </c>
      <c r="E31" s="20">
        <v>13</v>
      </c>
      <c r="F31" s="20">
        <v>1267</v>
      </c>
      <c r="G31" s="23" t="s">
        <v>67</v>
      </c>
      <c r="H31" s="20">
        <v>236</v>
      </c>
      <c r="I31" s="20">
        <v>904</v>
      </c>
      <c r="J31" s="20">
        <v>225</v>
      </c>
      <c r="K31" s="20">
        <v>3121</v>
      </c>
      <c r="L31" s="20">
        <v>1814</v>
      </c>
      <c r="M31" s="20">
        <v>37</v>
      </c>
      <c r="N31" s="20">
        <v>72</v>
      </c>
      <c r="O31" s="20">
        <v>746</v>
      </c>
      <c r="P31" s="20">
        <v>402</v>
      </c>
      <c r="Q31" s="20">
        <v>184</v>
      </c>
      <c r="R31" s="20">
        <v>56</v>
      </c>
      <c r="S31" s="20">
        <v>82</v>
      </c>
      <c r="T31" s="23" t="s">
        <v>67</v>
      </c>
      <c r="U31" s="20">
        <v>82</v>
      </c>
      <c r="V31" s="20">
        <v>1175</v>
      </c>
      <c r="W31" s="20">
        <v>1395</v>
      </c>
      <c r="X31" s="23" t="s">
        <v>67</v>
      </c>
      <c r="Y31" s="20">
        <v>6</v>
      </c>
      <c r="Z31" s="20">
        <v>1385</v>
      </c>
      <c r="AA31" s="23" t="s">
        <v>67</v>
      </c>
      <c r="AB31" s="20">
        <v>1381</v>
      </c>
      <c r="AC31" s="20">
        <v>7</v>
      </c>
      <c r="AD31" s="20">
        <v>6895</v>
      </c>
      <c r="AE31" s="20">
        <v>30</v>
      </c>
      <c r="AF31" s="20">
        <v>33</v>
      </c>
      <c r="AG31" s="20">
        <v>17</v>
      </c>
      <c r="AH31" s="20">
        <v>300</v>
      </c>
      <c r="AI31" s="20">
        <v>1160</v>
      </c>
      <c r="AJ31" s="20">
        <v>32</v>
      </c>
      <c r="AK31" s="20">
        <v>9</v>
      </c>
      <c r="AL31" s="20">
        <v>8</v>
      </c>
      <c r="AM31" s="20">
        <v>17</v>
      </c>
      <c r="AN31" s="20">
        <v>23</v>
      </c>
      <c r="AO31" s="20">
        <v>87</v>
      </c>
      <c r="AP31" s="20">
        <v>691</v>
      </c>
      <c r="AQ31" s="21">
        <v>711</v>
      </c>
    </row>
    <row r="32" spans="1:43" ht="15" customHeight="1">
      <c r="A32" s="19" t="s">
        <v>80</v>
      </c>
      <c r="B32" s="20">
        <v>25</v>
      </c>
      <c r="C32" s="23" t="s">
        <v>67</v>
      </c>
      <c r="D32" s="20">
        <v>159</v>
      </c>
      <c r="E32" s="20">
        <v>8</v>
      </c>
      <c r="F32" s="20">
        <v>315</v>
      </c>
      <c r="G32" s="23" t="s">
        <v>67</v>
      </c>
      <c r="H32" s="20">
        <v>26</v>
      </c>
      <c r="I32" s="20">
        <v>315</v>
      </c>
      <c r="J32" s="20">
        <v>92</v>
      </c>
      <c r="K32" s="20">
        <v>791</v>
      </c>
      <c r="L32" s="20">
        <v>417</v>
      </c>
      <c r="M32" s="20">
        <v>64</v>
      </c>
      <c r="N32" s="20">
        <v>65</v>
      </c>
      <c r="O32" s="20">
        <v>420</v>
      </c>
      <c r="P32" s="20">
        <v>250</v>
      </c>
      <c r="Q32" s="20">
        <v>85</v>
      </c>
      <c r="R32" s="20">
        <v>18</v>
      </c>
      <c r="S32" s="20">
        <v>45</v>
      </c>
      <c r="T32" s="23" t="s">
        <v>67</v>
      </c>
      <c r="U32" s="20">
        <v>45</v>
      </c>
      <c r="V32" s="20">
        <v>453</v>
      </c>
      <c r="W32" s="20">
        <v>863</v>
      </c>
      <c r="X32" s="23" t="s">
        <v>67</v>
      </c>
      <c r="Y32" s="20">
        <v>20</v>
      </c>
      <c r="Z32" s="20">
        <v>517</v>
      </c>
      <c r="AA32" s="23" t="s">
        <v>67</v>
      </c>
      <c r="AB32" s="20">
        <v>483</v>
      </c>
      <c r="AC32" s="20">
        <v>8</v>
      </c>
      <c r="AD32" s="20">
        <v>1596</v>
      </c>
      <c r="AE32" s="20">
        <v>29</v>
      </c>
      <c r="AF32" s="20">
        <v>73</v>
      </c>
      <c r="AG32" s="20">
        <v>45</v>
      </c>
      <c r="AH32" s="20">
        <v>133</v>
      </c>
      <c r="AI32" s="20">
        <v>223</v>
      </c>
      <c r="AJ32" s="20">
        <v>3</v>
      </c>
      <c r="AK32" s="20">
        <v>47</v>
      </c>
      <c r="AL32" s="20">
        <v>25</v>
      </c>
      <c r="AM32" s="20">
        <v>23</v>
      </c>
      <c r="AN32" s="20">
        <v>21</v>
      </c>
      <c r="AO32" s="20">
        <v>91</v>
      </c>
      <c r="AP32" s="20">
        <v>134</v>
      </c>
      <c r="AQ32" s="21">
        <v>348</v>
      </c>
    </row>
    <row r="33" spans="1:43" ht="15" customHeight="1">
      <c r="A33" s="19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1"/>
    </row>
    <row r="34" spans="1:43" s="7" customFormat="1" ht="15" customHeight="1">
      <c r="A34" s="15" t="s">
        <v>55</v>
      </c>
      <c r="B34" s="16">
        <v>2</v>
      </c>
      <c r="C34" s="16">
        <v>0</v>
      </c>
      <c r="D34" s="16">
        <v>0</v>
      </c>
      <c r="E34" s="16">
        <v>0</v>
      </c>
      <c r="F34" s="16">
        <v>146</v>
      </c>
      <c r="G34" s="16">
        <v>15</v>
      </c>
      <c r="H34" s="16">
        <v>3</v>
      </c>
      <c r="I34" s="16">
        <v>3</v>
      </c>
      <c r="J34" s="16">
        <v>5175</v>
      </c>
      <c r="K34" s="16">
        <v>429</v>
      </c>
      <c r="L34" s="16">
        <v>371</v>
      </c>
      <c r="M34" s="16">
        <v>0</v>
      </c>
      <c r="N34" s="16">
        <v>0</v>
      </c>
      <c r="O34" s="16">
        <v>100</v>
      </c>
      <c r="P34" s="16">
        <v>3915</v>
      </c>
      <c r="Q34" s="16">
        <v>0</v>
      </c>
      <c r="R34" s="16">
        <v>0</v>
      </c>
      <c r="S34" s="16">
        <v>4</v>
      </c>
      <c r="T34" s="16">
        <v>0</v>
      </c>
      <c r="U34" s="16">
        <v>0</v>
      </c>
      <c r="V34" s="16">
        <v>293</v>
      </c>
      <c r="W34" s="16">
        <v>4385</v>
      </c>
      <c r="X34" s="16">
        <v>3030</v>
      </c>
      <c r="Y34" s="16">
        <v>8</v>
      </c>
      <c r="Z34" s="16">
        <v>257</v>
      </c>
      <c r="AA34" s="16">
        <v>0</v>
      </c>
      <c r="AB34" s="16">
        <v>3020</v>
      </c>
      <c r="AC34" s="16">
        <v>0</v>
      </c>
      <c r="AD34" s="16">
        <v>5743</v>
      </c>
      <c r="AE34" s="16">
        <v>5</v>
      </c>
      <c r="AF34" s="16">
        <v>0</v>
      </c>
      <c r="AG34" s="16">
        <v>2</v>
      </c>
      <c r="AH34" s="16">
        <v>0</v>
      </c>
      <c r="AI34" s="16">
        <v>18</v>
      </c>
      <c r="AJ34" s="16">
        <v>17</v>
      </c>
      <c r="AK34" s="16">
        <v>254</v>
      </c>
      <c r="AL34" s="16">
        <v>0</v>
      </c>
      <c r="AM34" s="16">
        <v>0</v>
      </c>
      <c r="AN34" s="16">
        <v>2</v>
      </c>
      <c r="AO34" s="16">
        <v>25</v>
      </c>
      <c r="AP34" s="16">
        <v>0</v>
      </c>
      <c r="AQ34" s="17">
        <v>68</v>
      </c>
    </row>
    <row r="35" spans="1:43" ht="15" customHeight="1">
      <c r="A35" s="19" t="s">
        <v>56</v>
      </c>
      <c r="B35" s="20">
        <v>2</v>
      </c>
      <c r="C35" s="23" t="s">
        <v>67</v>
      </c>
      <c r="D35" s="20">
        <v>0</v>
      </c>
      <c r="E35" s="20">
        <v>0</v>
      </c>
      <c r="F35" s="20">
        <v>146</v>
      </c>
      <c r="G35" s="20">
        <v>4</v>
      </c>
      <c r="H35" s="20">
        <v>3</v>
      </c>
      <c r="I35" s="20">
        <v>3</v>
      </c>
      <c r="J35" s="20">
        <v>206</v>
      </c>
      <c r="K35" s="20">
        <v>10</v>
      </c>
      <c r="L35" s="20">
        <v>98</v>
      </c>
      <c r="M35" s="20">
        <v>0</v>
      </c>
      <c r="N35" s="20">
        <v>0</v>
      </c>
      <c r="O35" s="20">
        <v>0</v>
      </c>
      <c r="P35" s="20">
        <v>82</v>
      </c>
      <c r="Q35" s="20">
        <v>0</v>
      </c>
      <c r="R35" s="20">
        <v>0</v>
      </c>
      <c r="S35" s="20">
        <v>4</v>
      </c>
      <c r="T35" s="23" t="s">
        <v>67</v>
      </c>
      <c r="U35" s="20">
        <v>0</v>
      </c>
      <c r="V35" s="20">
        <v>259</v>
      </c>
      <c r="W35" s="20">
        <v>291</v>
      </c>
      <c r="X35" s="20">
        <v>0</v>
      </c>
      <c r="Y35" s="20">
        <v>0</v>
      </c>
      <c r="Z35" s="20">
        <v>257</v>
      </c>
      <c r="AA35" s="20">
        <v>0</v>
      </c>
      <c r="AB35" s="20">
        <v>196</v>
      </c>
      <c r="AC35" s="20">
        <v>0</v>
      </c>
      <c r="AD35" s="20">
        <v>435</v>
      </c>
      <c r="AE35" s="20">
        <v>0</v>
      </c>
      <c r="AF35" s="20">
        <v>0</v>
      </c>
      <c r="AG35" s="20">
        <v>2</v>
      </c>
      <c r="AH35" s="20">
        <v>0</v>
      </c>
      <c r="AI35" s="20">
        <v>2</v>
      </c>
      <c r="AJ35" s="20">
        <v>0</v>
      </c>
      <c r="AK35" s="20">
        <v>0</v>
      </c>
      <c r="AL35" s="20">
        <v>0</v>
      </c>
      <c r="AM35" s="20">
        <v>0</v>
      </c>
      <c r="AN35" s="20">
        <v>0</v>
      </c>
      <c r="AO35" s="20">
        <v>0</v>
      </c>
      <c r="AP35" s="20">
        <v>0</v>
      </c>
      <c r="AQ35" s="21">
        <v>68</v>
      </c>
    </row>
    <row r="36" spans="1:43" ht="15" customHeight="1">
      <c r="A36" s="19" t="s">
        <v>57</v>
      </c>
      <c r="B36" s="20">
        <v>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56</v>
      </c>
      <c r="K36" s="20">
        <v>5</v>
      </c>
      <c r="L36" s="20">
        <v>118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3" t="s">
        <v>67</v>
      </c>
      <c r="U36" s="20">
        <v>0</v>
      </c>
      <c r="V36" s="20">
        <v>0</v>
      </c>
      <c r="W36" s="20">
        <v>56</v>
      </c>
      <c r="X36" s="20">
        <v>0</v>
      </c>
      <c r="Y36" s="20">
        <v>0</v>
      </c>
      <c r="Z36" s="20">
        <v>0</v>
      </c>
      <c r="AA36" s="20">
        <v>0</v>
      </c>
      <c r="AB36" s="20">
        <v>0</v>
      </c>
      <c r="AC36" s="20">
        <v>0</v>
      </c>
      <c r="AD36" s="20">
        <v>1241</v>
      </c>
      <c r="AE36" s="20">
        <v>0</v>
      </c>
      <c r="AF36" s="20">
        <v>0</v>
      </c>
      <c r="AG36" s="20">
        <v>0</v>
      </c>
      <c r="AH36" s="20">
        <v>0</v>
      </c>
      <c r="AI36" s="20">
        <v>0</v>
      </c>
      <c r="AJ36" s="20">
        <v>0</v>
      </c>
      <c r="AK36" s="20">
        <v>0</v>
      </c>
      <c r="AL36" s="20">
        <v>0</v>
      </c>
      <c r="AM36" s="20">
        <v>0</v>
      </c>
      <c r="AN36" s="20">
        <v>0</v>
      </c>
      <c r="AO36" s="20">
        <v>0</v>
      </c>
      <c r="AP36" s="20">
        <v>0</v>
      </c>
      <c r="AQ36" s="21">
        <v>0</v>
      </c>
    </row>
    <row r="37" spans="1:43" ht="15" customHeight="1">
      <c r="A37" s="19" t="s">
        <v>58</v>
      </c>
      <c r="B37" s="20">
        <v>0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3140</v>
      </c>
      <c r="K37" s="20">
        <v>160</v>
      </c>
      <c r="L37" s="20">
        <v>0</v>
      </c>
      <c r="M37" s="20">
        <v>0</v>
      </c>
      <c r="N37" s="20">
        <v>0</v>
      </c>
      <c r="O37" s="20">
        <v>0</v>
      </c>
      <c r="P37" s="20">
        <v>3782</v>
      </c>
      <c r="Q37" s="20">
        <v>0</v>
      </c>
      <c r="R37" s="20">
        <v>0</v>
      </c>
      <c r="S37" s="20">
        <v>0</v>
      </c>
      <c r="T37" s="23" t="s">
        <v>67</v>
      </c>
      <c r="U37" s="20">
        <v>0</v>
      </c>
      <c r="V37" s="20">
        <v>0</v>
      </c>
      <c r="W37" s="20">
        <v>3701</v>
      </c>
      <c r="X37" s="20">
        <v>2930</v>
      </c>
      <c r="Y37" s="20">
        <v>0</v>
      </c>
      <c r="Z37" s="20">
        <v>0</v>
      </c>
      <c r="AA37" s="20">
        <v>0</v>
      </c>
      <c r="AB37" s="20">
        <v>2627</v>
      </c>
      <c r="AC37" s="20">
        <v>0</v>
      </c>
      <c r="AD37" s="20">
        <v>3837</v>
      </c>
      <c r="AE37" s="20">
        <v>0</v>
      </c>
      <c r="AF37" s="20">
        <v>0</v>
      </c>
      <c r="AG37" s="20">
        <v>0</v>
      </c>
      <c r="AH37" s="20">
        <v>0</v>
      </c>
      <c r="AI37" s="20">
        <v>0</v>
      </c>
      <c r="AJ37" s="20">
        <v>0</v>
      </c>
      <c r="AK37" s="20">
        <v>0</v>
      </c>
      <c r="AL37" s="20">
        <v>0</v>
      </c>
      <c r="AM37" s="20">
        <v>0</v>
      </c>
      <c r="AN37" s="20">
        <v>0</v>
      </c>
      <c r="AO37" s="20">
        <v>0</v>
      </c>
      <c r="AP37" s="20">
        <v>0</v>
      </c>
      <c r="AQ37" s="21">
        <v>0</v>
      </c>
    </row>
    <row r="38" spans="1:43" ht="15" customHeight="1">
      <c r="A38" s="19" t="s">
        <v>59</v>
      </c>
      <c r="B38" s="20">
        <v>0</v>
      </c>
      <c r="C38" s="20">
        <v>0</v>
      </c>
      <c r="D38" s="20">
        <v>0</v>
      </c>
      <c r="E38" s="20">
        <v>0</v>
      </c>
      <c r="F38" s="20">
        <v>0</v>
      </c>
      <c r="G38" s="20">
        <v>11</v>
      </c>
      <c r="H38" s="20">
        <v>0</v>
      </c>
      <c r="I38" s="20">
        <v>0</v>
      </c>
      <c r="J38" s="20">
        <v>1773</v>
      </c>
      <c r="K38" s="20">
        <v>254</v>
      </c>
      <c r="L38" s="20">
        <v>155</v>
      </c>
      <c r="M38" s="20">
        <v>0</v>
      </c>
      <c r="N38" s="20">
        <v>0</v>
      </c>
      <c r="O38" s="20">
        <v>100</v>
      </c>
      <c r="P38" s="20">
        <v>51</v>
      </c>
      <c r="Q38" s="20">
        <v>0</v>
      </c>
      <c r="R38" s="20">
        <v>0</v>
      </c>
      <c r="S38" s="20">
        <v>0</v>
      </c>
      <c r="T38" s="23" t="s">
        <v>67</v>
      </c>
      <c r="U38" s="20">
        <v>0</v>
      </c>
      <c r="V38" s="20">
        <v>34</v>
      </c>
      <c r="W38" s="20">
        <v>337</v>
      </c>
      <c r="X38" s="20">
        <v>100</v>
      </c>
      <c r="Y38" s="20">
        <v>8</v>
      </c>
      <c r="Z38" s="20">
        <v>0</v>
      </c>
      <c r="AA38" s="20">
        <v>0</v>
      </c>
      <c r="AB38" s="20">
        <v>197</v>
      </c>
      <c r="AC38" s="20">
        <v>0</v>
      </c>
      <c r="AD38" s="20">
        <v>230</v>
      </c>
      <c r="AE38" s="20">
        <v>5</v>
      </c>
      <c r="AF38" s="20">
        <v>0</v>
      </c>
      <c r="AG38" s="20">
        <v>0</v>
      </c>
      <c r="AH38" s="20">
        <v>0</v>
      </c>
      <c r="AI38" s="20">
        <v>16</v>
      </c>
      <c r="AJ38" s="20">
        <v>17</v>
      </c>
      <c r="AK38" s="20">
        <v>254</v>
      </c>
      <c r="AL38" s="20">
        <v>0</v>
      </c>
      <c r="AM38" s="20">
        <v>0</v>
      </c>
      <c r="AN38" s="20">
        <v>2</v>
      </c>
      <c r="AO38" s="20">
        <v>25</v>
      </c>
      <c r="AP38" s="20">
        <v>0</v>
      </c>
      <c r="AQ38" s="21">
        <v>0</v>
      </c>
    </row>
    <row r="39" spans="1:43" ht="15" customHeight="1">
      <c r="A39" s="19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1"/>
    </row>
    <row r="40" spans="1:43" s="7" customFormat="1" ht="15" customHeight="1">
      <c r="A40" s="24" t="s">
        <v>60</v>
      </c>
      <c r="B40" s="25">
        <v>57</v>
      </c>
      <c r="C40" s="25">
        <v>691</v>
      </c>
      <c r="D40" s="25">
        <v>544</v>
      </c>
      <c r="E40" s="25">
        <v>56</v>
      </c>
      <c r="F40" s="25">
        <v>3766</v>
      </c>
      <c r="G40" s="25">
        <v>545</v>
      </c>
      <c r="H40" s="25">
        <v>555</v>
      </c>
      <c r="I40" s="25">
        <v>1425</v>
      </c>
      <c r="J40" s="25">
        <v>5525</v>
      </c>
      <c r="K40" s="25">
        <v>4909</v>
      </c>
      <c r="L40" s="25">
        <v>6137</v>
      </c>
      <c r="M40" s="25">
        <v>110</v>
      </c>
      <c r="N40" s="25">
        <v>141</v>
      </c>
      <c r="O40" s="25">
        <v>3030</v>
      </c>
      <c r="P40" s="25">
        <v>4945</v>
      </c>
      <c r="Q40" s="25">
        <v>346</v>
      </c>
      <c r="R40" s="25">
        <v>82</v>
      </c>
      <c r="S40" s="25">
        <v>148</v>
      </c>
      <c r="T40" s="25">
        <v>19</v>
      </c>
      <c r="U40" s="25">
        <v>127</v>
      </c>
      <c r="V40" s="25">
        <v>4130</v>
      </c>
      <c r="W40" s="25">
        <v>9405</v>
      </c>
      <c r="X40" s="25">
        <v>3363</v>
      </c>
      <c r="Y40" s="25">
        <v>37</v>
      </c>
      <c r="Z40" s="25">
        <v>5846</v>
      </c>
      <c r="AA40" s="25">
        <v>31</v>
      </c>
      <c r="AB40" s="25">
        <v>7161</v>
      </c>
      <c r="AC40" s="25">
        <v>16</v>
      </c>
      <c r="AD40" s="25">
        <v>14936</v>
      </c>
      <c r="AE40" s="25">
        <v>82</v>
      </c>
      <c r="AF40" s="25">
        <v>119</v>
      </c>
      <c r="AG40" s="25">
        <v>64</v>
      </c>
      <c r="AH40" s="25">
        <v>557</v>
      </c>
      <c r="AI40" s="25">
        <v>2645</v>
      </c>
      <c r="AJ40" s="25">
        <v>94</v>
      </c>
      <c r="AK40" s="25">
        <v>312</v>
      </c>
      <c r="AL40" s="25">
        <v>39</v>
      </c>
      <c r="AM40" s="25">
        <v>45</v>
      </c>
      <c r="AN40" s="25">
        <v>47</v>
      </c>
      <c r="AO40" s="25">
        <v>250</v>
      </c>
      <c r="AP40" s="25">
        <v>1493</v>
      </c>
      <c r="AQ40" s="26">
        <v>3208</v>
      </c>
    </row>
    <row r="48" spans="1:43" ht="15" customHeight="1">
      <c r="D48" s="6"/>
    </row>
    <row r="49" spans="2:43" ht="15" customHeight="1">
      <c r="C49" s="6"/>
    </row>
    <row r="60" spans="2:43" ht="15" customHeight="1">
      <c r="B60" s="6"/>
      <c r="C60" s="6"/>
      <c r="D60" s="6"/>
      <c r="E60" s="6"/>
      <c r="F60" s="6"/>
      <c r="G60" s="6"/>
      <c r="H60" s="6"/>
      <c r="I60" s="6"/>
      <c r="J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</row>
    <row r="61" spans="2:43" ht="15" customHeight="1">
      <c r="B61" s="6"/>
      <c r="C61" s="6"/>
      <c r="D61" s="6"/>
      <c r="E61" s="6"/>
      <c r="F61" s="6"/>
      <c r="G61" s="6"/>
      <c r="H61" s="6"/>
      <c r="I61" s="6"/>
      <c r="J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</row>
    <row r="62" spans="2:43" ht="15" customHeight="1">
      <c r="B62" s="6"/>
      <c r="C62" s="6"/>
      <c r="D62" s="6"/>
      <c r="E62" s="6"/>
      <c r="F62" s="6"/>
      <c r="G62" s="6"/>
      <c r="H62" s="6"/>
      <c r="I62" s="6"/>
      <c r="J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</row>
    <row r="63" spans="2:43" ht="15" customHeight="1">
      <c r="B63" s="6"/>
      <c r="C63" s="6"/>
      <c r="D63" s="6"/>
      <c r="E63" s="6"/>
      <c r="F63" s="6"/>
      <c r="G63" s="6"/>
      <c r="H63" s="6"/>
      <c r="I63" s="6"/>
      <c r="J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</row>
    <row r="64" spans="2:43" ht="15" customHeight="1">
      <c r="B64" s="6"/>
      <c r="C64" s="6"/>
      <c r="D64" s="6"/>
      <c r="E64" s="6"/>
      <c r="F64" s="6"/>
      <c r="G64" s="6"/>
      <c r="H64" s="6"/>
      <c r="I64" s="6"/>
      <c r="J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</row>
    <row r="67" spans="2:43" ht="15" customHeight="1">
      <c r="B67" s="6"/>
      <c r="C67" s="6"/>
      <c r="D67" s="6"/>
      <c r="E67" s="6"/>
      <c r="F67" s="6"/>
      <c r="G67" s="6"/>
      <c r="H67" s="6"/>
      <c r="I67" s="6"/>
      <c r="J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</row>
    <row r="68" spans="2:43" ht="15" customHeight="1">
      <c r="B68" s="6"/>
      <c r="C68" s="6"/>
      <c r="D68" s="6"/>
      <c r="E68" s="6"/>
      <c r="F68" s="6"/>
      <c r="G68" s="6"/>
      <c r="H68" s="6"/>
      <c r="I68" s="6"/>
      <c r="J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</row>
    <row r="71" spans="2:43" ht="15" customHeight="1">
      <c r="B71" s="6"/>
      <c r="C71" s="6"/>
      <c r="D71" s="6"/>
      <c r="E71" s="6"/>
      <c r="F71" s="6"/>
      <c r="G71" s="6"/>
      <c r="H71" s="6"/>
      <c r="I71" s="6"/>
      <c r="J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</row>
    <row r="72" spans="2:43" ht="15" customHeight="1">
      <c r="B72" s="6"/>
      <c r="C72" s="6"/>
      <c r="D72" s="6"/>
      <c r="E72" s="6"/>
      <c r="F72" s="6"/>
      <c r="G72" s="6"/>
      <c r="H72" s="6"/>
      <c r="I72" s="6"/>
      <c r="J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</row>
    <row r="73" spans="2:43" ht="15" customHeight="1">
      <c r="B73" s="6"/>
      <c r="C73" s="6"/>
      <c r="D73" s="6"/>
      <c r="E73" s="6"/>
      <c r="F73" s="6"/>
      <c r="G73" s="6"/>
      <c r="H73" s="6"/>
      <c r="I73" s="6"/>
      <c r="J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</row>
    <row r="74" spans="2:43" ht="15" customHeight="1">
      <c r="B74" s="6"/>
      <c r="C74" s="6"/>
      <c r="D74" s="6"/>
      <c r="E74" s="6"/>
      <c r="F74" s="6"/>
      <c r="G74" s="6"/>
      <c r="H74" s="6"/>
      <c r="I74" s="6"/>
      <c r="J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</row>
    <row r="75" spans="2:43" ht="15" customHeight="1">
      <c r="B75" s="6"/>
      <c r="C75" s="6"/>
      <c r="D75" s="6"/>
      <c r="E75" s="6"/>
      <c r="F75" s="6"/>
      <c r="G75" s="6"/>
      <c r="H75" s="6"/>
      <c r="I75" s="6"/>
      <c r="J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</row>
    <row r="76" spans="2:43" ht="15" customHeight="1">
      <c r="B76" s="6"/>
      <c r="C76" s="6"/>
      <c r="D76" s="6"/>
      <c r="E76" s="6"/>
      <c r="F76" s="6"/>
      <c r="G76" s="6"/>
      <c r="H76" s="6"/>
      <c r="I76" s="6"/>
      <c r="J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</row>
    <row r="77" spans="2:43" ht="15" customHeight="1">
      <c r="B77" s="6"/>
      <c r="C77" s="6"/>
      <c r="D77" s="6"/>
      <c r="E77" s="6"/>
      <c r="F77" s="6"/>
      <c r="G77" s="6"/>
      <c r="H77" s="6"/>
      <c r="I77" s="6"/>
      <c r="J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</row>
    <row r="80" spans="2:43" ht="15" customHeight="1">
      <c r="B80" s="6"/>
      <c r="C80" s="6"/>
      <c r="D80" s="6"/>
      <c r="E80" s="6"/>
      <c r="F80" s="6"/>
      <c r="G80" s="6"/>
      <c r="H80" s="6"/>
      <c r="I80" s="6"/>
      <c r="J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</row>
    <row r="81" spans="2:43" ht="15" customHeight="1">
      <c r="B81" s="6"/>
      <c r="C81" s="6"/>
      <c r="D81" s="6"/>
      <c r="E81" s="6"/>
      <c r="F81" s="6"/>
      <c r="G81" s="6"/>
      <c r="H81" s="6"/>
      <c r="I81" s="6"/>
      <c r="J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</row>
    <row r="82" spans="2:43" ht="15" customHeight="1">
      <c r="B82" s="6"/>
      <c r="C82" s="6"/>
      <c r="D82" s="6"/>
      <c r="E82" s="6"/>
      <c r="F82" s="6"/>
      <c r="G82" s="6"/>
      <c r="H82" s="6"/>
      <c r="I82" s="6"/>
      <c r="J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</row>
    <row r="83" spans="2:43" ht="15" customHeight="1">
      <c r="B83" s="6"/>
      <c r="C83" s="6"/>
      <c r="D83" s="6"/>
      <c r="E83" s="6"/>
      <c r="F83" s="6"/>
      <c r="G83" s="6"/>
      <c r="H83" s="6"/>
      <c r="I83" s="6"/>
      <c r="J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</row>
    <row r="84" spans="2:43" ht="15" customHeight="1">
      <c r="B84" s="6"/>
      <c r="C84" s="6"/>
      <c r="D84" s="6"/>
      <c r="E84" s="6"/>
      <c r="F84" s="6"/>
      <c r="G84" s="6"/>
      <c r="H84" s="6"/>
      <c r="I84" s="6"/>
      <c r="J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/>
  <headerFooter alignWithMargins="0">
    <oddHeader>&amp;C&amp;"Times New Roman,Normal"&amp;12&amp;A</oddHeader>
    <oddFooter>&amp;C&amp;"Times New Roman,Normal"&amp;12Page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J84"/>
  <sheetViews>
    <sheetView showGridLines="0" workbookViewId="0">
      <selection activeCell="A29" sqref="A29"/>
    </sheetView>
  </sheetViews>
  <sheetFormatPr defaultColWidth="4.7109375" defaultRowHeight="15" customHeight="1"/>
  <cols>
    <col min="1" max="1" width="24" style="4" customWidth="1"/>
    <col min="2" max="36" width="9.42578125" style="4" customWidth="1"/>
    <col min="37" max="16384" width="4.7109375" style="4"/>
  </cols>
  <sheetData>
    <row r="1" spans="1:36" ht="15" customHeight="1">
      <c r="A1" s="7" t="s">
        <v>81</v>
      </c>
    </row>
    <row r="2" spans="1:36" ht="15" customHeight="1">
      <c r="A2" s="7"/>
    </row>
    <row r="3" spans="1:36" ht="15" customHeight="1">
      <c r="A3" s="8" t="s">
        <v>165</v>
      </c>
    </row>
    <row r="4" spans="1:36" ht="15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</row>
    <row r="5" spans="1:36" ht="15" customHeight="1">
      <c r="A5" s="9"/>
      <c r="B5" s="10" t="s">
        <v>18</v>
      </c>
      <c r="C5" s="10" t="s">
        <v>82</v>
      </c>
      <c r="D5" s="10" t="s">
        <v>159</v>
      </c>
      <c r="E5" s="10" t="s">
        <v>168</v>
      </c>
      <c r="F5" s="10" t="s">
        <v>0</v>
      </c>
      <c r="G5" s="10" t="s">
        <v>26</v>
      </c>
      <c r="H5" s="10" t="s">
        <v>1</v>
      </c>
      <c r="I5" s="10" t="s">
        <v>11</v>
      </c>
      <c r="J5" s="10" t="s">
        <v>12</v>
      </c>
      <c r="K5" s="10" t="s">
        <v>13</v>
      </c>
      <c r="L5" s="10" t="s">
        <v>40</v>
      </c>
      <c r="M5" s="10" t="s">
        <v>27</v>
      </c>
      <c r="N5" s="10" t="s">
        <v>2</v>
      </c>
      <c r="O5" s="10" t="s">
        <v>7</v>
      </c>
      <c r="P5" s="10" t="s">
        <v>14</v>
      </c>
      <c r="Q5" s="10" t="s">
        <v>24</v>
      </c>
      <c r="R5" s="10" t="s">
        <v>41</v>
      </c>
      <c r="S5" s="10" t="s">
        <v>3</v>
      </c>
      <c r="T5" s="10" t="s">
        <v>4</v>
      </c>
      <c r="U5" s="10" t="s">
        <v>15</v>
      </c>
      <c r="V5" s="10" t="s">
        <v>5</v>
      </c>
      <c r="W5" s="10" t="s">
        <v>16</v>
      </c>
      <c r="X5" s="10" t="s">
        <v>20</v>
      </c>
      <c r="Y5" s="10" t="s">
        <v>8</v>
      </c>
      <c r="Z5" s="10" t="s">
        <v>42</v>
      </c>
      <c r="AA5" s="10" t="s">
        <v>169</v>
      </c>
      <c r="AB5" s="10" t="s">
        <v>21</v>
      </c>
      <c r="AC5" s="10" t="s">
        <v>22</v>
      </c>
      <c r="AD5" s="10" t="s">
        <v>9</v>
      </c>
      <c r="AE5" s="10" t="s">
        <v>23</v>
      </c>
      <c r="AF5" s="10" t="s">
        <v>157</v>
      </c>
      <c r="AG5" s="10" t="s">
        <v>160</v>
      </c>
      <c r="AH5" s="10" t="s">
        <v>25</v>
      </c>
      <c r="AI5" s="10" t="s">
        <v>17</v>
      </c>
      <c r="AJ5" s="11" t="s">
        <v>6</v>
      </c>
    </row>
    <row r="6" spans="1:36" ht="15" customHeight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4"/>
    </row>
    <row r="7" spans="1:36" s="18" customFormat="1" ht="15" customHeight="1">
      <c r="A7" s="15" t="s">
        <v>173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7"/>
    </row>
    <row r="8" spans="1:36" s="18" customFormat="1" ht="15" customHeight="1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7"/>
    </row>
    <row r="9" spans="1:36" s="7" customFormat="1" ht="15" customHeight="1">
      <c r="A9" s="15" t="s">
        <v>233</v>
      </c>
      <c r="B9" s="16">
        <v>44</v>
      </c>
      <c r="C9" s="16">
        <v>656</v>
      </c>
      <c r="D9" s="16">
        <v>469</v>
      </c>
      <c r="E9" s="16">
        <v>56</v>
      </c>
      <c r="F9" s="16">
        <v>3661</v>
      </c>
      <c r="G9" s="16">
        <v>498</v>
      </c>
      <c r="H9" s="16">
        <v>572</v>
      </c>
      <c r="I9" s="16">
        <v>1391</v>
      </c>
      <c r="J9" s="16">
        <v>257</v>
      </c>
      <c r="K9" s="16">
        <v>3998</v>
      </c>
      <c r="L9" s="16">
        <v>6325</v>
      </c>
      <c r="M9" s="16">
        <v>141</v>
      </c>
      <c r="N9" s="16">
        <v>2863</v>
      </c>
      <c r="O9" s="16">
        <v>1060</v>
      </c>
      <c r="P9" s="16">
        <v>323</v>
      </c>
      <c r="Q9" s="16">
        <v>108</v>
      </c>
      <c r="R9" s="16">
        <v>109</v>
      </c>
      <c r="S9" s="16">
        <v>4217</v>
      </c>
      <c r="T9" s="16">
        <v>5533</v>
      </c>
      <c r="U9" s="16">
        <v>334</v>
      </c>
      <c r="V9" s="16">
        <v>5776</v>
      </c>
      <c r="W9" s="16">
        <v>4189</v>
      </c>
      <c r="X9" s="16">
        <v>13</v>
      </c>
      <c r="Y9" s="16">
        <v>9431</v>
      </c>
      <c r="Z9" s="16">
        <v>30</v>
      </c>
      <c r="AA9" s="16">
        <v>87</v>
      </c>
      <c r="AB9" s="16">
        <v>57</v>
      </c>
      <c r="AC9" s="16">
        <v>577</v>
      </c>
      <c r="AD9" s="16">
        <v>2800</v>
      </c>
      <c r="AE9" s="16">
        <v>72</v>
      </c>
      <c r="AF9" s="16">
        <v>42</v>
      </c>
      <c r="AG9" s="16">
        <v>100</v>
      </c>
      <c r="AH9" s="16">
        <v>143</v>
      </c>
      <c r="AI9" s="16">
        <v>1475</v>
      </c>
      <c r="AJ9" s="17">
        <v>3365</v>
      </c>
    </row>
    <row r="10" spans="1:36" ht="15" customHeight="1">
      <c r="A10" s="19" t="s">
        <v>43</v>
      </c>
      <c r="B10" s="20">
        <v>13</v>
      </c>
      <c r="C10" s="20">
        <v>338</v>
      </c>
      <c r="D10" s="20">
        <v>274</v>
      </c>
      <c r="E10" s="20">
        <v>9</v>
      </c>
      <c r="F10" s="20">
        <v>1993</v>
      </c>
      <c r="G10" s="20">
        <v>245</v>
      </c>
      <c r="H10" s="20">
        <v>354</v>
      </c>
      <c r="I10" s="20">
        <v>821</v>
      </c>
      <c r="J10" s="20">
        <v>107</v>
      </c>
      <c r="K10" s="20">
        <v>2884</v>
      </c>
      <c r="L10" s="20">
        <v>3994</v>
      </c>
      <c r="M10" s="20">
        <v>21</v>
      </c>
      <c r="N10" s="20">
        <v>1616</v>
      </c>
      <c r="O10" s="20">
        <v>332</v>
      </c>
      <c r="P10" s="20">
        <v>118</v>
      </c>
      <c r="Q10" s="20">
        <v>61</v>
      </c>
      <c r="R10" s="20">
        <v>10</v>
      </c>
      <c r="S10" s="20">
        <v>2644</v>
      </c>
      <c r="T10" s="20">
        <v>2755</v>
      </c>
      <c r="U10" s="20">
        <v>147</v>
      </c>
      <c r="V10" s="20">
        <v>3581</v>
      </c>
      <c r="W10" s="20">
        <v>2558</v>
      </c>
      <c r="X10" s="20">
        <v>9</v>
      </c>
      <c r="Y10" s="20">
        <v>7586</v>
      </c>
      <c r="Z10" s="20">
        <v>12</v>
      </c>
      <c r="AA10" s="20">
        <v>10</v>
      </c>
      <c r="AB10" s="20">
        <v>18</v>
      </c>
      <c r="AC10" s="20">
        <v>192</v>
      </c>
      <c r="AD10" s="20">
        <v>1409</v>
      </c>
      <c r="AE10" s="20">
        <v>20</v>
      </c>
      <c r="AF10" s="20">
        <v>7</v>
      </c>
      <c r="AG10" s="20">
        <v>25</v>
      </c>
      <c r="AH10" s="20">
        <v>7</v>
      </c>
      <c r="AI10" s="20">
        <v>934</v>
      </c>
      <c r="AJ10" s="21">
        <v>2112</v>
      </c>
    </row>
    <row r="11" spans="1:36" ht="15" customHeight="1">
      <c r="A11" s="19" t="s">
        <v>44</v>
      </c>
      <c r="B11" s="20">
        <v>31</v>
      </c>
      <c r="C11" s="20">
        <v>318</v>
      </c>
      <c r="D11" s="20">
        <v>195</v>
      </c>
      <c r="E11" s="20">
        <v>47</v>
      </c>
      <c r="F11" s="20">
        <v>1668</v>
      </c>
      <c r="G11" s="20">
        <v>253</v>
      </c>
      <c r="H11" s="20">
        <v>218</v>
      </c>
      <c r="I11" s="20">
        <v>570</v>
      </c>
      <c r="J11" s="20">
        <v>150</v>
      </c>
      <c r="K11" s="20">
        <v>1114</v>
      </c>
      <c r="L11" s="20">
        <v>2331</v>
      </c>
      <c r="M11" s="20">
        <v>120</v>
      </c>
      <c r="N11" s="20">
        <v>1247</v>
      </c>
      <c r="O11" s="20">
        <v>728</v>
      </c>
      <c r="P11" s="20">
        <v>205</v>
      </c>
      <c r="Q11" s="20">
        <v>47</v>
      </c>
      <c r="R11" s="20">
        <v>99</v>
      </c>
      <c r="S11" s="20">
        <v>1573</v>
      </c>
      <c r="T11" s="20">
        <v>2778</v>
      </c>
      <c r="U11" s="20">
        <v>187</v>
      </c>
      <c r="V11" s="20">
        <v>2195</v>
      </c>
      <c r="W11" s="20">
        <v>1631</v>
      </c>
      <c r="X11" s="20">
        <v>4</v>
      </c>
      <c r="Y11" s="20">
        <v>1845</v>
      </c>
      <c r="Z11" s="20">
        <v>18</v>
      </c>
      <c r="AA11" s="20">
        <v>77</v>
      </c>
      <c r="AB11" s="20">
        <v>39</v>
      </c>
      <c r="AC11" s="20">
        <v>385</v>
      </c>
      <c r="AD11" s="20">
        <v>1391</v>
      </c>
      <c r="AE11" s="20">
        <v>52</v>
      </c>
      <c r="AF11" s="20">
        <v>35</v>
      </c>
      <c r="AG11" s="20">
        <v>75</v>
      </c>
      <c r="AH11" s="20">
        <v>136</v>
      </c>
      <c r="AI11" s="20">
        <v>541</v>
      </c>
      <c r="AJ11" s="21">
        <v>1253</v>
      </c>
    </row>
    <row r="12" spans="1:36" ht="15" customHeight="1">
      <c r="A12" s="19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1"/>
    </row>
    <row r="13" spans="1:36" s="7" customFormat="1" ht="15" customHeight="1">
      <c r="A13" s="15" t="s">
        <v>234</v>
      </c>
      <c r="B13" s="16">
        <v>44</v>
      </c>
      <c r="C13" s="16">
        <v>656</v>
      </c>
      <c r="D13" s="16">
        <v>469</v>
      </c>
      <c r="E13" s="16">
        <v>56</v>
      </c>
      <c r="F13" s="16">
        <v>3661</v>
      </c>
      <c r="G13" s="16">
        <v>498</v>
      </c>
      <c r="H13" s="16">
        <v>572</v>
      </c>
      <c r="I13" s="16">
        <v>1391</v>
      </c>
      <c r="J13" s="16">
        <v>257</v>
      </c>
      <c r="K13" s="16">
        <v>3998</v>
      </c>
      <c r="L13" s="16">
        <v>6325</v>
      </c>
      <c r="M13" s="16">
        <v>141</v>
      </c>
      <c r="N13" s="16">
        <v>2863</v>
      </c>
      <c r="O13" s="16">
        <v>1060</v>
      </c>
      <c r="P13" s="16">
        <v>323</v>
      </c>
      <c r="Q13" s="16">
        <v>108</v>
      </c>
      <c r="R13" s="16">
        <v>109</v>
      </c>
      <c r="S13" s="16">
        <v>4217</v>
      </c>
      <c r="T13" s="16">
        <v>5533</v>
      </c>
      <c r="U13" s="16">
        <v>334</v>
      </c>
      <c r="V13" s="16">
        <v>5776</v>
      </c>
      <c r="W13" s="16">
        <v>4189</v>
      </c>
      <c r="X13" s="16">
        <v>13</v>
      </c>
      <c r="Y13" s="16">
        <v>9431</v>
      </c>
      <c r="Z13" s="16">
        <v>30</v>
      </c>
      <c r="AA13" s="16">
        <v>87</v>
      </c>
      <c r="AB13" s="16">
        <v>57</v>
      </c>
      <c r="AC13" s="16">
        <v>577</v>
      </c>
      <c r="AD13" s="16">
        <v>2800</v>
      </c>
      <c r="AE13" s="16">
        <v>72</v>
      </c>
      <c r="AF13" s="16">
        <v>42</v>
      </c>
      <c r="AG13" s="16">
        <v>100</v>
      </c>
      <c r="AH13" s="16">
        <v>143</v>
      </c>
      <c r="AI13" s="16">
        <v>1475</v>
      </c>
      <c r="AJ13" s="17">
        <v>3365</v>
      </c>
    </row>
    <row r="14" spans="1:36" ht="15" customHeight="1">
      <c r="A14" s="19" t="s">
        <v>166</v>
      </c>
      <c r="B14" s="20">
        <v>7</v>
      </c>
      <c r="C14" s="20">
        <v>78</v>
      </c>
      <c r="D14" s="20">
        <v>107</v>
      </c>
      <c r="E14" s="20">
        <v>3</v>
      </c>
      <c r="F14" s="20">
        <v>49</v>
      </c>
      <c r="G14" s="20">
        <v>17</v>
      </c>
      <c r="H14" s="20">
        <v>43</v>
      </c>
      <c r="I14" s="20">
        <v>299</v>
      </c>
      <c r="J14" s="20">
        <v>49</v>
      </c>
      <c r="K14" s="20">
        <v>823</v>
      </c>
      <c r="L14" s="20">
        <v>314</v>
      </c>
      <c r="M14" s="20">
        <v>28</v>
      </c>
      <c r="N14" s="20">
        <v>40</v>
      </c>
      <c r="O14" s="20">
        <v>102</v>
      </c>
      <c r="P14" s="20">
        <v>33</v>
      </c>
      <c r="Q14" s="20">
        <v>8</v>
      </c>
      <c r="R14" s="20">
        <v>16</v>
      </c>
      <c r="S14" s="20">
        <v>191</v>
      </c>
      <c r="T14" s="20">
        <v>154</v>
      </c>
      <c r="U14" s="20">
        <v>34</v>
      </c>
      <c r="V14" s="20">
        <v>33</v>
      </c>
      <c r="W14" s="20">
        <v>211</v>
      </c>
      <c r="X14" s="20">
        <v>2</v>
      </c>
      <c r="Y14" s="20">
        <v>494</v>
      </c>
      <c r="Z14" s="20">
        <v>1</v>
      </c>
      <c r="AA14" s="20">
        <v>25</v>
      </c>
      <c r="AB14" s="20">
        <v>6</v>
      </c>
      <c r="AC14" s="20">
        <v>73</v>
      </c>
      <c r="AD14" s="20">
        <v>352</v>
      </c>
      <c r="AE14" s="20">
        <v>7</v>
      </c>
      <c r="AF14" s="20">
        <v>5</v>
      </c>
      <c r="AG14" s="20">
        <v>10</v>
      </c>
      <c r="AH14" s="20">
        <v>6</v>
      </c>
      <c r="AI14" s="20">
        <v>115</v>
      </c>
      <c r="AJ14" s="21">
        <v>81</v>
      </c>
    </row>
    <row r="15" spans="1:36" ht="15" customHeight="1">
      <c r="A15" s="19" t="s">
        <v>45</v>
      </c>
      <c r="B15" s="20">
        <v>16</v>
      </c>
      <c r="C15" s="20">
        <v>130</v>
      </c>
      <c r="D15" s="20">
        <v>178</v>
      </c>
      <c r="E15" s="20">
        <v>2</v>
      </c>
      <c r="F15" s="20">
        <v>55</v>
      </c>
      <c r="G15" s="20">
        <v>104</v>
      </c>
      <c r="H15" s="20">
        <v>70</v>
      </c>
      <c r="I15" s="20">
        <v>425</v>
      </c>
      <c r="J15" s="20">
        <v>100</v>
      </c>
      <c r="K15" s="20">
        <v>1654</v>
      </c>
      <c r="L15" s="20">
        <v>698</v>
      </c>
      <c r="M15" s="20">
        <v>35</v>
      </c>
      <c r="N15" s="20">
        <v>140</v>
      </c>
      <c r="O15" s="20">
        <v>152</v>
      </c>
      <c r="P15" s="20">
        <v>90</v>
      </c>
      <c r="Q15" s="20">
        <v>23</v>
      </c>
      <c r="R15" s="20">
        <v>32</v>
      </c>
      <c r="S15" s="20">
        <v>229</v>
      </c>
      <c r="T15" s="20">
        <v>627</v>
      </c>
      <c r="U15" s="20">
        <v>139</v>
      </c>
      <c r="V15" s="20">
        <v>108</v>
      </c>
      <c r="W15" s="20">
        <v>424</v>
      </c>
      <c r="X15" s="20">
        <v>5</v>
      </c>
      <c r="Y15" s="20">
        <v>982</v>
      </c>
      <c r="Z15" s="20">
        <v>3</v>
      </c>
      <c r="AA15" s="20">
        <v>18</v>
      </c>
      <c r="AB15" s="20">
        <v>35</v>
      </c>
      <c r="AC15" s="20">
        <v>159</v>
      </c>
      <c r="AD15" s="20">
        <v>240</v>
      </c>
      <c r="AE15" s="20">
        <v>25</v>
      </c>
      <c r="AF15" s="20">
        <v>15</v>
      </c>
      <c r="AG15" s="20">
        <v>34</v>
      </c>
      <c r="AH15" s="20">
        <v>35</v>
      </c>
      <c r="AI15" s="20">
        <v>228</v>
      </c>
      <c r="AJ15" s="21">
        <v>107</v>
      </c>
    </row>
    <row r="16" spans="1:36" ht="15" customHeight="1">
      <c r="A16" s="19" t="s">
        <v>46</v>
      </c>
      <c r="B16" s="20">
        <v>12</v>
      </c>
      <c r="C16" s="20">
        <v>195</v>
      </c>
      <c r="D16" s="20">
        <v>100</v>
      </c>
      <c r="E16" s="20">
        <v>8</v>
      </c>
      <c r="F16" s="20">
        <v>447</v>
      </c>
      <c r="G16" s="20">
        <v>141</v>
      </c>
      <c r="H16" s="20">
        <v>153</v>
      </c>
      <c r="I16" s="20">
        <v>291</v>
      </c>
      <c r="J16" s="20">
        <v>57</v>
      </c>
      <c r="K16" s="20">
        <v>852</v>
      </c>
      <c r="L16" s="20">
        <v>590</v>
      </c>
      <c r="M16" s="20">
        <v>34</v>
      </c>
      <c r="N16" s="20">
        <v>414</v>
      </c>
      <c r="O16" s="20">
        <v>104</v>
      </c>
      <c r="P16" s="20">
        <v>66</v>
      </c>
      <c r="Q16" s="20">
        <v>20</v>
      </c>
      <c r="R16" s="20">
        <v>22</v>
      </c>
      <c r="S16" s="20">
        <v>275</v>
      </c>
      <c r="T16" s="20">
        <v>663</v>
      </c>
      <c r="U16" s="20">
        <v>70</v>
      </c>
      <c r="V16" s="20">
        <v>681</v>
      </c>
      <c r="W16" s="20">
        <v>625</v>
      </c>
      <c r="X16" s="20">
        <v>2</v>
      </c>
      <c r="Y16" s="20">
        <v>1550</v>
      </c>
      <c r="Z16" s="20">
        <v>15</v>
      </c>
      <c r="AA16" s="20">
        <v>21</v>
      </c>
      <c r="AB16" s="20">
        <v>11</v>
      </c>
      <c r="AC16" s="20">
        <v>96</v>
      </c>
      <c r="AD16" s="20">
        <v>408</v>
      </c>
      <c r="AE16" s="20">
        <v>20</v>
      </c>
      <c r="AF16" s="20">
        <v>8</v>
      </c>
      <c r="AG16" s="20">
        <v>28</v>
      </c>
      <c r="AH16" s="20">
        <v>34</v>
      </c>
      <c r="AI16" s="20">
        <v>243</v>
      </c>
      <c r="AJ16" s="21">
        <v>225</v>
      </c>
    </row>
    <row r="17" spans="1:36" ht="15" customHeight="1">
      <c r="A17" s="19" t="s">
        <v>47</v>
      </c>
      <c r="B17" s="20">
        <v>7</v>
      </c>
      <c r="C17" s="20">
        <v>133</v>
      </c>
      <c r="D17" s="20">
        <v>47</v>
      </c>
      <c r="E17" s="20">
        <v>15</v>
      </c>
      <c r="F17" s="20">
        <v>549</v>
      </c>
      <c r="G17" s="20">
        <v>79</v>
      </c>
      <c r="H17" s="20">
        <v>142</v>
      </c>
      <c r="I17" s="20">
        <v>175</v>
      </c>
      <c r="J17" s="20">
        <v>27</v>
      </c>
      <c r="K17" s="20">
        <v>313</v>
      </c>
      <c r="L17" s="20">
        <v>848</v>
      </c>
      <c r="M17" s="20">
        <v>19</v>
      </c>
      <c r="N17" s="20">
        <v>478</v>
      </c>
      <c r="O17" s="20">
        <v>124</v>
      </c>
      <c r="P17" s="20">
        <v>51</v>
      </c>
      <c r="Q17" s="20">
        <v>25</v>
      </c>
      <c r="R17" s="20">
        <v>22</v>
      </c>
      <c r="S17" s="20">
        <v>428</v>
      </c>
      <c r="T17" s="20">
        <v>685</v>
      </c>
      <c r="U17" s="20">
        <v>50</v>
      </c>
      <c r="V17" s="20">
        <v>924</v>
      </c>
      <c r="W17" s="20">
        <v>656</v>
      </c>
      <c r="X17" s="20">
        <v>1</v>
      </c>
      <c r="Y17" s="20">
        <v>1780</v>
      </c>
      <c r="Z17" s="20">
        <v>4</v>
      </c>
      <c r="AA17" s="20">
        <v>18</v>
      </c>
      <c r="AB17" s="20">
        <v>4</v>
      </c>
      <c r="AC17" s="20">
        <v>49</v>
      </c>
      <c r="AD17" s="20">
        <v>473</v>
      </c>
      <c r="AE17" s="20">
        <v>7</v>
      </c>
      <c r="AF17" s="20">
        <v>6</v>
      </c>
      <c r="AG17" s="20">
        <v>13</v>
      </c>
      <c r="AH17" s="20">
        <v>22</v>
      </c>
      <c r="AI17" s="20">
        <v>278</v>
      </c>
      <c r="AJ17" s="21">
        <v>443</v>
      </c>
    </row>
    <row r="18" spans="1:36" ht="15" customHeight="1">
      <c r="A18" s="19" t="s">
        <v>48</v>
      </c>
      <c r="B18" s="20">
        <v>2</v>
      </c>
      <c r="C18" s="20">
        <v>72</v>
      </c>
      <c r="D18" s="20">
        <v>25</v>
      </c>
      <c r="E18" s="20">
        <v>12</v>
      </c>
      <c r="F18" s="20">
        <v>981</v>
      </c>
      <c r="G18" s="20">
        <v>62</v>
      </c>
      <c r="H18" s="20">
        <v>95</v>
      </c>
      <c r="I18" s="20">
        <v>131</v>
      </c>
      <c r="J18" s="20">
        <v>19</v>
      </c>
      <c r="K18" s="20">
        <v>210</v>
      </c>
      <c r="L18" s="20">
        <v>1315</v>
      </c>
      <c r="M18" s="20">
        <v>12</v>
      </c>
      <c r="N18" s="20">
        <v>745</v>
      </c>
      <c r="O18" s="20">
        <v>190</v>
      </c>
      <c r="P18" s="20">
        <v>47</v>
      </c>
      <c r="Q18" s="20">
        <v>25</v>
      </c>
      <c r="R18" s="20">
        <v>10</v>
      </c>
      <c r="S18" s="20">
        <v>930</v>
      </c>
      <c r="T18" s="20">
        <v>1138</v>
      </c>
      <c r="U18" s="20">
        <v>16</v>
      </c>
      <c r="V18" s="20">
        <v>1561</v>
      </c>
      <c r="W18" s="20">
        <v>684</v>
      </c>
      <c r="X18" s="20">
        <v>2</v>
      </c>
      <c r="Y18" s="20">
        <v>2054</v>
      </c>
      <c r="Z18" s="20">
        <v>4</v>
      </c>
      <c r="AA18" s="20">
        <v>3</v>
      </c>
      <c r="AB18" s="20">
        <v>1</v>
      </c>
      <c r="AC18" s="20">
        <v>74</v>
      </c>
      <c r="AD18" s="20">
        <v>586</v>
      </c>
      <c r="AE18" s="20">
        <v>6</v>
      </c>
      <c r="AF18" s="20">
        <v>3</v>
      </c>
      <c r="AG18" s="20">
        <v>11</v>
      </c>
      <c r="AH18" s="20">
        <v>8</v>
      </c>
      <c r="AI18" s="20">
        <v>296</v>
      </c>
      <c r="AJ18" s="21">
        <v>894</v>
      </c>
    </row>
    <row r="19" spans="1:36" ht="15" customHeight="1">
      <c r="A19" s="19" t="s">
        <v>49</v>
      </c>
      <c r="B19" s="20">
        <v>0</v>
      </c>
      <c r="C19" s="20">
        <v>44</v>
      </c>
      <c r="D19" s="20">
        <v>11</v>
      </c>
      <c r="E19" s="20">
        <v>11</v>
      </c>
      <c r="F19" s="20">
        <v>1371</v>
      </c>
      <c r="G19" s="20">
        <v>82</v>
      </c>
      <c r="H19" s="20">
        <v>58</v>
      </c>
      <c r="I19" s="20">
        <v>68</v>
      </c>
      <c r="J19" s="20">
        <v>5</v>
      </c>
      <c r="K19" s="20">
        <v>136</v>
      </c>
      <c r="L19" s="20">
        <v>2188</v>
      </c>
      <c r="M19" s="20">
        <v>12</v>
      </c>
      <c r="N19" s="20">
        <v>968</v>
      </c>
      <c r="O19" s="20">
        <v>303</v>
      </c>
      <c r="P19" s="20">
        <v>34</v>
      </c>
      <c r="Q19" s="20">
        <v>7</v>
      </c>
      <c r="R19" s="20">
        <v>7</v>
      </c>
      <c r="S19" s="20">
        <v>1745</v>
      </c>
      <c r="T19" s="20">
        <v>1749</v>
      </c>
      <c r="U19" s="20">
        <v>18</v>
      </c>
      <c r="V19" s="20">
        <v>2171</v>
      </c>
      <c r="W19" s="20">
        <v>1430</v>
      </c>
      <c r="X19" s="20">
        <v>1</v>
      </c>
      <c r="Y19" s="20">
        <v>2267</v>
      </c>
      <c r="Z19" s="20">
        <v>3</v>
      </c>
      <c r="AA19" s="20">
        <v>2</v>
      </c>
      <c r="AB19" s="20">
        <v>0</v>
      </c>
      <c r="AC19" s="20">
        <v>97</v>
      </c>
      <c r="AD19" s="20">
        <v>629</v>
      </c>
      <c r="AE19" s="20">
        <v>5</v>
      </c>
      <c r="AF19" s="20">
        <v>4</v>
      </c>
      <c r="AG19" s="20">
        <v>3</v>
      </c>
      <c r="AH19" s="20">
        <v>25</v>
      </c>
      <c r="AI19" s="20">
        <v>276</v>
      </c>
      <c r="AJ19" s="21">
        <v>1411</v>
      </c>
    </row>
    <row r="20" spans="1:36" ht="15" customHeight="1">
      <c r="A20" s="19" t="s">
        <v>50</v>
      </c>
      <c r="B20" s="20">
        <v>0</v>
      </c>
      <c r="C20" s="20">
        <v>4</v>
      </c>
      <c r="D20" s="20">
        <v>1</v>
      </c>
      <c r="E20" s="20">
        <v>5</v>
      </c>
      <c r="F20" s="20">
        <v>209</v>
      </c>
      <c r="G20" s="20">
        <v>13</v>
      </c>
      <c r="H20" s="20">
        <v>11</v>
      </c>
      <c r="I20" s="20">
        <v>2</v>
      </c>
      <c r="J20" s="20">
        <v>0</v>
      </c>
      <c r="K20" s="20">
        <v>10</v>
      </c>
      <c r="L20" s="20">
        <v>372</v>
      </c>
      <c r="M20" s="20">
        <v>1</v>
      </c>
      <c r="N20" s="20">
        <v>78</v>
      </c>
      <c r="O20" s="20">
        <v>85</v>
      </c>
      <c r="P20" s="20">
        <v>2</v>
      </c>
      <c r="Q20" s="20">
        <v>0</v>
      </c>
      <c r="R20" s="20">
        <v>0</v>
      </c>
      <c r="S20" s="20">
        <v>419</v>
      </c>
      <c r="T20" s="20">
        <v>517</v>
      </c>
      <c r="U20" s="20">
        <v>7</v>
      </c>
      <c r="V20" s="20">
        <v>298</v>
      </c>
      <c r="W20" s="20">
        <v>159</v>
      </c>
      <c r="X20" s="20">
        <v>0</v>
      </c>
      <c r="Y20" s="20">
        <v>304</v>
      </c>
      <c r="Z20" s="20">
        <v>0</v>
      </c>
      <c r="AA20" s="20">
        <v>0</v>
      </c>
      <c r="AB20" s="20">
        <v>0</v>
      </c>
      <c r="AC20" s="20">
        <v>29</v>
      </c>
      <c r="AD20" s="20">
        <v>112</v>
      </c>
      <c r="AE20" s="20">
        <v>2</v>
      </c>
      <c r="AF20" s="20">
        <v>1</v>
      </c>
      <c r="AG20" s="20">
        <v>1</v>
      </c>
      <c r="AH20" s="20">
        <v>13</v>
      </c>
      <c r="AI20" s="20">
        <v>39</v>
      </c>
      <c r="AJ20" s="21">
        <v>204</v>
      </c>
    </row>
    <row r="21" spans="1:36" ht="15" customHeight="1">
      <c r="A21" s="19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1"/>
    </row>
    <row r="22" spans="1:36" s="7" customFormat="1" ht="15" customHeight="1">
      <c r="A22" s="15" t="s">
        <v>235</v>
      </c>
      <c r="B22" s="16">
        <v>44</v>
      </c>
      <c r="C22" s="16">
        <v>656</v>
      </c>
      <c r="D22" s="16">
        <v>469</v>
      </c>
      <c r="E22" s="16">
        <v>56</v>
      </c>
      <c r="F22" s="16">
        <v>3661</v>
      </c>
      <c r="G22" s="16">
        <v>498</v>
      </c>
      <c r="H22" s="16">
        <v>572</v>
      </c>
      <c r="I22" s="16">
        <v>1391</v>
      </c>
      <c r="J22" s="16">
        <v>257</v>
      </c>
      <c r="K22" s="16">
        <v>3998</v>
      </c>
      <c r="L22" s="16">
        <v>6325</v>
      </c>
      <c r="M22" s="16">
        <v>141</v>
      </c>
      <c r="N22" s="16">
        <v>2863</v>
      </c>
      <c r="O22" s="16">
        <v>1060</v>
      </c>
      <c r="P22" s="16">
        <v>323</v>
      </c>
      <c r="Q22" s="16">
        <v>108</v>
      </c>
      <c r="R22" s="16">
        <v>109</v>
      </c>
      <c r="S22" s="16">
        <v>4217</v>
      </c>
      <c r="T22" s="16">
        <v>5533</v>
      </c>
      <c r="U22" s="16">
        <v>334</v>
      </c>
      <c r="V22" s="16">
        <v>5776</v>
      </c>
      <c r="W22" s="16">
        <v>4189</v>
      </c>
      <c r="X22" s="16">
        <v>13</v>
      </c>
      <c r="Y22" s="16">
        <v>9431</v>
      </c>
      <c r="Z22" s="16">
        <v>30</v>
      </c>
      <c r="AA22" s="16">
        <v>87</v>
      </c>
      <c r="AB22" s="16">
        <v>57</v>
      </c>
      <c r="AC22" s="16">
        <v>577</v>
      </c>
      <c r="AD22" s="16">
        <v>2800</v>
      </c>
      <c r="AE22" s="16">
        <v>72</v>
      </c>
      <c r="AF22" s="16">
        <v>42</v>
      </c>
      <c r="AG22" s="16">
        <v>100</v>
      </c>
      <c r="AH22" s="16">
        <v>143</v>
      </c>
      <c r="AI22" s="16">
        <v>1475</v>
      </c>
      <c r="AJ22" s="17">
        <v>3365</v>
      </c>
    </row>
    <row r="23" spans="1:36" ht="15" customHeight="1">
      <c r="A23" s="19" t="s">
        <v>167</v>
      </c>
      <c r="B23" s="20">
        <v>44</v>
      </c>
      <c r="C23" s="20">
        <v>358</v>
      </c>
      <c r="D23" s="20">
        <v>453</v>
      </c>
      <c r="E23" s="20">
        <v>7</v>
      </c>
      <c r="F23" s="20">
        <v>84</v>
      </c>
      <c r="G23" s="20">
        <v>241</v>
      </c>
      <c r="H23" s="20">
        <v>104</v>
      </c>
      <c r="I23" s="20">
        <v>845</v>
      </c>
      <c r="J23" s="20">
        <v>257</v>
      </c>
      <c r="K23" s="20">
        <v>2882</v>
      </c>
      <c r="L23" s="20">
        <v>1154</v>
      </c>
      <c r="M23" s="20">
        <v>110</v>
      </c>
      <c r="N23" s="20">
        <v>243</v>
      </c>
      <c r="O23" s="20">
        <v>319</v>
      </c>
      <c r="P23" s="20">
        <v>167</v>
      </c>
      <c r="Q23" s="20">
        <v>48</v>
      </c>
      <c r="R23" s="20">
        <v>90</v>
      </c>
      <c r="S23" s="20">
        <v>519</v>
      </c>
      <c r="T23" s="20">
        <v>742</v>
      </c>
      <c r="U23" s="20">
        <v>264</v>
      </c>
      <c r="V23" s="20">
        <v>154</v>
      </c>
      <c r="W23" s="20">
        <v>708</v>
      </c>
      <c r="X23" s="20">
        <v>13</v>
      </c>
      <c r="Y23" s="20">
        <v>1240</v>
      </c>
      <c r="Z23" s="20">
        <v>15</v>
      </c>
      <c r="AA23" s="20">
        <v>60</v>
      </c>
      <c r="AB23" s="20">
        <v>52</v>
      </c>
      <c r="AC23" s="20">
        <v>292</v>
      </c>
      <c r="AD23" s="20">
        <v>619</v>
      </c>
      <c r="AE23" s="20">
        <v>62</v>
      </c>
      <c r="AF23" s="20">
        <v>31</v>
      </c>
      <c r="AG23" s="20">
        <v>100</v>
      </c>
      <c r="AH23" s="20">
        <v>77</v>
      </c>
      <c r="AI23" s="20">
        <v>410</v>
      </c>
      <c r="AJ23" s="21">
        <v>204</v>
      </c>
    </row>
    <row r="24" spans="1:36" ht="15" customHeight="1">
      <c r="A24" s="19" t="s">
        <v>51</v>
      </c>
      <c r="B24" s="20">
        <v>0</v>
      </c>
      <c r="C24" s="20">
        <v>155</v>
      </c>
      <c r="D24" s="20">
        <v>16</v>
      </c>
      <c r="E24" s="20">
        <v>3</v>
      </c>
      <c r="F24" s="20">
        <v>428</v>
      </c>
      <c r="G24" s="20">
        <v>120</v>
      </c>
      <c r="H24" s="20">
        <v>118</v>
      </c>
      <c r="I24" s="20">
        <v>546</v>
      </c>
      <c r="J24" s="20">
        <v>0</v>
      </c>
      <c r="K24" s="20">
        <v>472</v>
      </c>
      <c r="L24" s="20">
        <v>302</v>
      </c>
      <c r="M24" s="20">
        <v>9</v>
      </c>
      <c r="N24" s="20">
        <v>298</v>
      </c>
      <c r="O24" s="20">
        <v>102</v>
      </c>
      <c r="P24" s="20">
        <v>49</v>
      </c>
      <c r="Q24" s="20">
        <v>19</v>
      </c>
      <c r="R24" s="20">
        <v>19</v>
      </c>
      <c r="S24" s="20">
        <v>249</v>
      </c>
      <c r="T24" s="20">
        <v>629</v>
      </c>
      <c r="U24" s="20">
        <v>48</v>
      </c>
      <c r="V24" s="20">
        <v>728</v>
      </c>
      <c r="W24" s="20">
        <v>466</v>
      </c>
      <c r="X24" s="20">
        <v>0</v>
      </c>
      <c r="Y24" s="20">
        <v>1857</v>
      </c>
      <c r="Z24" s="20">
        <v>15</v>
      </c>
      <c r="AA24" s="20">
        <v>25</v>
      </c>
      <c r="AB24" s="20">
        <v>5</v>
      </c>
      <c r="AC24" s="20">
        <v>60</v>
      </c>
      <c r="AD24" s="20">
        <v>476</v>
      </c>
      <c r="AE24" s="20">
        <v>9</v>
      </c>
      <c r="AF24" s="20">
        <v>9</v>
      </c>
      <c r="AG24" s="20">
        <v>0</v>
      </c>
      <c r="AH24" s="20">
        <v>25</v>
      </c>
      <c r="AI24" s="20">
        <v>223</v>
      </c>
      <c r="AJ24" s="21">
        <v>139</v>
      </c>
    </row>
    <row r="25" spans="1:36" ht="15" customHeight="1">
      <c r="A25" s="19" t="s">
        <v>52</v>
      </c>
      <c r="B25" s="20">
        <v>0</v>
      </c>
      <c r="C25" s="20">
        <v>139</v>
      </c>
      <c r="D25" s="20">
        <v>0</v>
      </c>
      <c r="E25" s="20">
        <v>34</v>
      </c>
      <c r="F25" s="20">
        <v>1798</v>
      </c>
      <c r="G25" s="20">
        <v>46</v>
      </c>
      <c r="H25" s="20">
        <v>336</v>
      </c>
      <c r="I25" s="20">
        <v>0</v>
      </c>
      <c r="J25" s="20">
        <v>0</v>
      </c>
      <c r="K25" s="20">
        <v>479</v>
      </c>
      <c r="L25" s="20">
        <v>2705</v>
      </c>
      <c r="M25" s="20">
        <v>18</v>
      </c>
      <c r="N25" s="20">
        <v>1639</v>
      </c>
      <c r="O25" s="20">
        <v>396</v>
      </c>
      <c r="P25" s="20">
        <v>72</v>
      </c>
      <c r="Q25" s="20">
        <v>37</v>
      </c>
      <c r="R25" s="20">
        <v>0</v>
      </c>
      <c r="S25" s="20">
        <v>1378</v>
      </c>
      <c r="T25" s="20">
        <v>2098</v>
      </c>
      <c r="U25" s="20">
        <v>22</v>
      </c>
      <c r="V25" s="20">
        <v>2910</v>
      </c>
      <c r="W25" s="20">
        <v>1681</v>
      </c>
      <c r="X25" s="20">
        <v>0</v>
      </c>
      <c r="Y25" s="20">
        <v>3118</v>
      </c>
      <c r="Z25" s="20">
        <v>0</v>
      </c>
      <c r="AA25" s="20">
        <v>2</v>
      </c>
      <c r="AB25" s="20">
        <v>0</v>
      </c>
      <c r="AC25" s="20">
        <v>147</v>
      </c>
      <c r="AD25" s="20">
        <v>1259</v>
      </c>
      <c r="AE25" s="20">
        <v>1</v>
      </c>
      <c r="AF25" s="20">
        <v>1</v>
      </c>
      <c r="AG25" s="20">
        <v>0</v>
      </c>
      <c r="AH25" s="20">
        <v>23</v>
      </c>
      <c r="AI25" s="20">
        <v>587</v>
      </c>
      <c r="AJ25" s="21">
        <v>1661</v>
      </c>
    </row>
    <row r="26" spans="1:36" ht="15" customHeight="1">
      <c r="A26" s="19" t="s">
        <v>53</v>
      </c>
      <c r="B26" s="20">
        <v>0</v>
      </c>
      <c r="C26" s="20">
        <v>3</v>
      </c>
      <c r="D26" s="20">
        <v>0</v>
      </c>
      <c r="E26" s="20">
        <v>12</v>
      </c>
      <c r="F26" s="20">
        <v>1242</v>
      </c>
      <c r="G26" s="20">
        <v>88</v>
      </c>
      <c r="H26" s="20">
        <v>14</v>
      </c>
      <c r="I26" s="20">
        <v>0</v>
      </c>
      <c r="J26" s="20">
        <v>0</v>
      </c>
      <c r="K26" s="20">
        <v>147</v>
      </c>
      <c r="L26" s="20">
        <v>1821</v>
      </c>
      <c r="M26" s="20">
        <v>4</v>
      </c>
      <c r="N26" s="20">
        <v>666</v>
      </c>
      <c r="O26" s="20">
        <v>214</v>
      </c>
      <c r="P26" s="20">
        <v>33</v>
      </c>
      <c r="Q26" s="20">
        <v>4</v>
      </c>
      <c r="R26" s="20">
        <v>0</v>
      </c>
      <c r="S26" s="20">
        <v>1627</v>
      </c>
      <c r="T26" s="20">
        <v>1707</v>
      </c>
      <c r="U26" s="20">
        <v>0</v>
      </c>
      <c r="V26" s="20">
        <v>1816</v>
      </c>
      <c r="W26" s="20">
        <v>1146</v>
      </c>
      <c r="X26" s="20">
        <v>0</v>
      </c>
      <c r="Y26" s="20">
        <v>2739</v>
      </c>
      <c r="Z26" s="20">
        <v>0</v>
      </c>
      <c r="AA26" s="20">
        <v>0</v>
      </c>
      <c r="AB26" s="20">
        <v>0</v>
      </c>
      <c r="AC26" s="20">
        <v>55</v>
      </c>
      <c r="AD26" s="20">
        <v>413</v>
      </c>
      <c r="AE26" s="20">
        <v>0</v>
      </c>
      <c r="AF26" s="20">
        <v>1</v>
      </c>
      <c r="AG26" s="20">
        <v>0</v>
      </c>
      <c r="AH26" s="20">
        <v>13</v>
      </c>
      <c r="AI26" s="20">
        <v>217</v>
      </c>
      <c r="AJ26" s="21">
        <v>1238</v>
      </c>
    </row>
    <row r="27" spans="1:36" ht="15" customHeight="1">
      <c r="A27" s="19" t="s">
        <v>54</v>
      </c>
      <c r="B27" s="20">
        <v>0</v>
      </c>
      <c r="C27" s="20">
        <v>1</v>
      </c>
      <c r="D27" s="20">
        <v>0</v>
      </c>
      <c r="E27" s="20">
        <v>0</v>
      </c>
      <c r="F27" s="20">
        <v>109</v>
      </c>
      <c r="G27" s="20">
        <v>3</v>
      </c>
      <c r="H27" s="20">
        <v>0</v>
      </c>
      <c r="I27" s="20">
        <v>0</v>
      </c>
      <c r="J27" s="20">
        <v>0</v>
      </c>
      <c r="K27" s="20">
        <v>18</v>
      </c>
      <c r="L27" s="20">
        <v>343</v>
      </c>
      <c r="M27" s="20">
        <v>0</v>
      </c>
      <c r="N27" s="20">
        <v>17</v>
      </c>
      <c r="O27" s="20">
        <v>29</v>
      </c>
      <c r="P27" s="20">
        <v>2</v>
      </c>
      <c r="Q27" s="20">
        <v>0</v>
      </c>
      <c r="R27" s="20">
        <v>0</v>
      </c>
      <c r="S27" s="20">
        <v>444</v>
      </c>
      <c r="T27" s="20">
        <v>357</v>
      </c>
      <c r="U27" s="20">
        <v>0</v>
      </c>
      <c r="V27" s="20">
        <v>168</v>
      </c>
      <c r="W27" s="20">
        <v>188</v>
      </c>
      <c r="X27" s="20">
        <v>0</v>
      </c>
      <c r="Y27" s="20">
        <v>477</v>
      </c>
      <c r="Z27" s="20">
        <v>0</v>
      </c>
      <c r="AA27" s="20">
        <v>0</v>
      </c>
      <c r="AB27" s="20">
        <v>0</v>
      </c>
      <c r="AC27" s="20">
        <v>23</v>
      </c>
      <c r="AD27" s="20">
        <v>33</v>
      </c>
      <c r="AE27" s="20">
        <v>0</v>
      </c>
      <c r="AF27" s="20">
        <v>0</v>
      </c>
      <c r="AG27" s="20">
        <v>0</v>
      </c>
      <c r="AH27" s="20">
        <v>5</v>
      </c>
      <c r="AI27" s="20">
        <v>38</v>
      </c>
      <c r="AJ27" s="21">
        <v>123</v>
      </c>
    </row>
    <row r="28" spans="1:36" ht="15" customHeight="1">
      <c r="A28" s="19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1"/>
    </row>
    <row r="29" spans="1:36" s="7" customFormat="1" ht="15" customHeight="1">
      <c r="A29" s="15" t="s">
        <v>55</v>
      </c>
      <c r="B29" s="16">
        <v>2</v>
      </c>
      <c r="C29" s="16">
        <v>8</v>
      </c>
      <c r="D29" s="16">
        <v>0</v>
      </c>
      <c r="E29" s="16">
        <v>0</v>
      </c>
      <c r="F29" s="16">
        <v>155</v>
      </c>
      <c r="G29" s="16">
        <v>25</v>
      </c>
      <c r="H29" s="16">
        <v>0</v>
      </c>
      <c r="I29" s="16">
        <v>3</v>
      </c>
      <c r="J29" s="16">
        <v>243</v>
      </c>
      <c r="K29" s="16">
        <v>128</v>
      </c>
      <c r="L29" s="16">
        <v>619</v>
      </c>
      <c r="M29" s="16">
        <v>0</v>
      </c>
      <c r="N29" s="16">
        <v>100</v>
      </c>
      <c r="O29" s="16">
        <v>4132</v>
      </c>
      <c r="P29" s="16">
        <v>0</v>
      </c>
      <c r="Q29" s="16">
        <v>1</v>
      </c>
      <c r="R29" s="16">
        <v>0</v>
      </c>
      <c r="S29" s="16">
        <v>787</v>
      </c>
      <c r="T29" s="16">
        <v>938</v>
      </c>
      <c r="U29" s="16">
        <v>2863</v>
      </c>
      <c r="V29" s="16">
        <v>359</v>
      </c>
      <c r="W29" s="16">
        <v>3107</v>
      </c>
      <c r="X29" s="16">
        <v>0</v>
      </c>
      <c r="Y29" s="16">
        <v>7359</v>
      </c>
      <c r="Z29" s="16">
        <v>0</v>
      </c>
      <c r="AA29" s="16">
        <v>4</v>
      </c>
      <c r="AB29" s="16">
        <v>0</v>
      </c>
      <c r="AC29" s="16">
        <v>0</v>
      </c>
      <c r="AD29" s="16">
        <v>17</v>
      </c>
      <c r="AE29" s="16">
        <v>16</v>
      </c>
      <c r="AF29" s="16">
        <v>0</v>
      </c>
      <c r="AG29" s="16">
        <v>0</v>
      </c>
      <c r="AH29" s="16">
        <v>39</v>
      </c>
      <c r="AI29" s="16">
        <v>0</v>
      </c>
      <c r="AJ29" s="17">
        <v>66</v>
      </c>
    </row>
    <row r="30" spans="1:36" ht="15" customHeight="1">
      <c r="A30" s="19" t="s">
        <v>56</v>
      </c>
      <c r="B30" s="20">
        <v>2</v>
      </c>
      <c r="C30" s="20">
        <v>8</v>
      </c>
      <c r="D30" s="20">
        <v>0</v>
      </c>
      <c r="E30" s="20">
        <v>0</v>
      </c>
      <c r="F30" s="20">
        <v>155</v>
      </c>
      <c r="G30" s="20">
        <v>2</v>
      </c>
      <c r="H30" s="20">
        <v>0</v>
      </c>
      <c r="I30" s="20">
        <v>3</v>
      </c>
      <c r="J30" s="20">
        <v>208</v>
      </c>
      <c r="K30" s="20">
        <v>6</v>
      </c>
      <c r="L30" s="20">
        <v>101</v>
      </c>
      <c r="M30" s="20">
        <v>0</v>
      </c>
      <c r="N30" s="20">
        <v>12</v>
      </c>
      <c r="O30" s="20">
        <v>55</v>
      </c>
      <c r="P30" s="20">
        <v>0</v>
      </c>
      <c r="Q30" s="20">
        <v>1</v>
      </c>
      <c r="R30" s="20">
        <v>0</v>
      </c>
      <c r="S30" s="20">
        <v>253</v>
      </c>
      <c r="T30" s="20">
        <v>264</v>
      </c>
      <c r="U30" s="20">
        <v>0</v>
      </c>
      <c r="V30" s="20">
        <v>256</v>
      </c>
      <c r="W30" s="20">
        <v>145</v>
      </c>
      <c r="X30" s="20">
        <v>0</v>
      </c>
      <c r="Y30" s="20">
        <v>159</v>
      </c>
      <c r="Z30" s="20">
        <v>0</v>
      </c>
      <c r="AA30" s="20">
        <v>0</v>
      </c>
      <c r="AB30" s="20">
        <v>0</v>
      </c>
      <c r="AC30" s="20">
        <v>0</v>
      </c>
      <c r="AD30" s="20">
        <v>3</v>
      </c>
      <c r="AE30" s="20">
        <v>0</v>
      </c>
      <c r="AF30" s="20">
        <v>0</v>
      </c>
      <c r="AG30" s="20">
        <v>0</v>
      </c>
      <c r="AH30" s="20">
        <v>0</v>
      </c>
      <c r="AI30" s="20">
        <v>0</v>
      </c>
      <c r="AJ30" s="21">
        <v>64</v>
      </c>
    </row>
    <row r="31" spans="1:36" ht="15" customHeight="1">
      <c r="A31" s="19" t="s">
        <v>57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122</v>
      </c>
      <c r="L31" s="20">
        <v>113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499</v>
      </c>
      <c r="T31" s="20">
        <v>0</v>
      </c>
      <c r="U31" s="20">
        <v>0</v>
      </c>
      <c r="V31" s="20">
        <v>42</v>
      </c>
      <c r="W31" s="20">
        <v>0</v>
      </c>
      <c r="X31" s="20">
        <v>0</v>
      </c>
      <c r="Y31" s="20">
        <v>654</v>
      </c>
      <c r="Z31" s="20">
        <v>0</v>
      </c>
      <c r="AA31" s="20">
        <v>0</v>
      </c>
      <c r="AB31" s="20">
        <v>0</v>
      </c>
      <c r="AC31" s="20">
        <v>0</v>
      </c>
      <c r="AD31" s="20">
        <v>0</v>
      </c>
      <c r="AE31" s="20">
        <v>0</v>
      </c>
      <c r="AF31" s="20">
        <v>0</v>
      </c>
      <c r="AG31" s="20">
        <v>0</v>
      </c>
      <c r="AH31" s="20">
        <v>0</v>
      </c>
      <c r="AI31" s="20">
        <v>0</v>
      </c>
      <c r="AJ31" s="21">
        <v>2</v>
      </c>
    </row>
    <row r="32" spans="1:36" ht="15" customHeight="1">
      <c r="A32" s="19" t="s">
        <v>58</v>
      </c>
      <c r="B32" s="20">
        <v>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3661</v>
      </c>
      <c r="P32" s="20">
        <v>0</v>
      </c>
      <c r="Q32" s="20">
        <v>0</v>
      </c>
      <c r="R32" s="20">
        <v>0</v>
      </c>
      <c r="S32" s="20">
        <v>0</v>
      </c>
      <c r="T32" s="20">
        <v>465</v>
      </c>
      <c r="U32" s="20">
        <v>2863</v>
      </c>
      <c r="V32" s="20">
        <v>0</v>
      </c>
      <c r="W32" s="20">
        <v>2742</v>
      </c>
      <c r="X32" s="20">
        <v>0</v>
      </c>
      <c r="Y32" s="20">
        <v>4217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  <c r="AG32" s="20">
        <v>0</v>
      </c>
      <c r="AH32" s="20">
        <v>0</v>
      </c>
      <c r="AI32" s="20">
        <v>0</v>
      </c>
      <c r="AJ32" s="21">
        <v>0</v>
      </c>
    </row>
    <row r="33" spans="1:36" ht="15" customHeight="1">
      <c r="A33" s="19" t="s">
        <v>59</v>
      </c>
      <c r="B33" s="20">
        <v>0</v>
      </c>
      <c r="C33" s="20">
        <v>0</v>
      </c>
      <c r="D33" s="20">
        <v>0</v>
      </c>
      <c r="E33" s="20">
        <v>0</v>
      </c>
      <c r="F33" s="20">
        <v>0</v>
      </c>
      <c r="G33" s="20">
        <v>23</v>
      </c>
      <c r="H33" s="20">
        <v>0</v>
      </c>
      <c r="I33" s="20">
        <v>0</v>
      </c>
      <c r="J33" s="20">
        <v>35</v>
      </c>
      <c r="K33" s="20">
        <v>0</v>
      </c>
      <c r="L33" s="20">
        <v>405</v>
      </c>
      <c r="M33" s="20">
        <v>0</v>
      </c>
      <c r="N33" s="20">
        <v>88</v>
      </c>
      <c r="O33" s="20">
        <v>416</v>
      </c>
      <c r="P33" s="20">
        <v>0</v>
      </c>
      <c r="Q33" s="20">
        <v>0</v>
      </c>
      <c r="R33" s="20">
        <v>0</v>
      </c>
      <c r="S33" s="20">
        <v>35</v>
      </c>
      <c r="T33" s="20">
        <v>209</v>
      </c>
      <c r="U33" s="20">
        <v>0</v>
      </c>
      <c r="V33" s="20">
        <v>61</v>
      </c>
      <c r="W33" s="20">
        <v>220</v>
      </c>
      <c r="X33" s="20">
        <v>0</v>
      </c>
      <c r="Y33" s="20">
        <v>2329</v>
      </c>
      <c r="Z33" s="20">
        <v>0</v>
      </c>
      <c r="AA33" s="20">
        <v>4</v>
      </c>
      <c r="AB33" s="20">
        <v>0</v>
      </c>
      <c r="AC33" s="20">
        <v>0</v>
      </c>
      <c r="AD33" s="20">
        <v>14</v>
      </c>
      <c r="AE33" s="20">
        <v>16</v>
      </c>
      <c r="AF33" s="20">
        <v>0</v>
      </c>
      <c r="AG33" s="20">
        <v>0</v>
      </c>
      <c r="AH33" s="20">
        <v>39</v>
      </c>
      <c r="AI33" s="20">
        <v>0</v>
      </c>
      <c r="AJ33" s="21">
        <v>0</v>
      </c>
    </row>
    <row r="34" spans="1:36" ht="15" customHeight="1">
      <c r="A34" s="19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1"/>
    </row>
    <row r="35" spans="1:36" s="7" customFormat="1" ht="15" customHeight="1">
      <c r="A35" s="24" t="s">
        <v>60</v>
      </c>
      <c r="B35" s="25">
        <v>46</v>
      </c>
      <c r="C35" s="25">
        <v>664</v>
      </c>
      <c r="D35" s="25">
        <v>469</v>
      </c>
      <c r="E35" s="25">
        <v>56</v>
      </c>
      <c r="F35" s="25">
        <v>3816</v>
      </c>
      <c r="G35" s="25">
        <v>523</v>
      </c>
      <c r="H35" s="25">
        <v>572</v>
      </c>
      <c r="I35" s="25">
        <v>1394</v>
      </c>
      <c r="J35" s="25">
        <v>500</v>
      </c>
      <c r="K35" s="25">
        <v>4126</v>
      </c>
      <c r="L35" s="25">
        <v>6944</v>
      </c>
      <c r="M35" s="25">
        <v>141</v>
      </c>
      <c r="N35" s="25">
        <v>2963</v>
      </c>
      <c r="O35" s="25">
        <v>5192</v>
      </c>
      <c r="P35" s="25">
        <v>323</v>
      </c>
      <c r="Q35" s="25">
        <v>109</v>
      </c>
      <c r="R35" s="25">
        <v>109</v>
      </c>
      <c r="S35" s="25">
        <v>5004</v>
      </c>
      <c r="T35" s="25">
        <v>6471</v>
      </c>
      <c r="U35" s="25">
        <v>3197</v>
      </c>
      <c r="V35" s="25">
        <v>6135</v>
      </c>
      <c r="W35" s="25">
        <v>7296</v>
      </c>
      <c r="X35" s="25">
        <v>13</v>
      </c>
      <c r="Y35" s="25">
        <v>16790</v>
      </c>
      <c r="Z35" s="25">
        <v>30</v>
      </c>
      <c r="AA35" s="25">
        <v>91</v>
      </c>
      <c r="AB35" s="25">
        <v>57</v>
      </c>
      <c r="AC35" s="25">
        <v>577</v>
      </c>
      <c r="AD35" s="25">
        <v>2817</v>
      </c>
      <c r="AE35" s="25">
        <v>88</v>
      </c>
      <c r="AF35" s="25">
        <v>42</v>
      </c>
      <c r="AG35" s="25">
        <v>100</v>
      </c>
      <c r="AH35" s="25">
        <v>182</v>
      </c>
      <c r="AI35" s="25">
        <v>1475</v>
      </c>
      <c r="AJ35" s="26">
        <v>3431</v>
      </c>
    </row>
    <row r="48" spans="1:36" ht="15" customHeight="1">
      <c r="D48" s="6"/>
    </row>
    <row r="49" spans="2:36" ht="15" customHeight="1">
      <c r="C49" s="6"/>
    </row>
    <row r="60" spans="2:36" ht="15" customHeight="1">
      <c r="B60" s="6"/>
      <c r="C60" s="6"/>
      <c r="D60" s="6"/>
      <c r="E60" s="6"/>
      <c r="F60" s="6"/>
      <c r="G60" s="6"/>
      <c r="H60" s="6"/>
      <c r="I60" s="6"/>
      <c r="J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</row>
    <row r="61" spans="2:36" ht="15" customHeight="1">
      <c r="B61" s="6"/>
      <c r="C61" s="6"/>
      <c r="D61" s="6"/>
      <c r="E61" s="6"/>
      <c r="F61" s="6"/>
      <c r="G61" s="6"/>
      <c r="H61" s="6"/>
      <c r="I61" s="6"/>
      <c r="J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</row>
    <row r="62" spans="2:36" ht="15" customHeight="1">
      <c r="B62" s="6"/>
      <c r="C62" s="6"/>
      <c r="D62" s="6"/>
      <c r="E62" s="6"/>
      <c r="F62" s="6"/>
      <c r="G62" s="6"/>
      <c r="H62" s="6"/>
      <c r="I62" s="6"/>
      <c r="J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</row>
    <row r="63" spans="2:36" ht="15" customHeight="1">
      <c r="B63" s="6"/>
      <c r="C63" s="6"/>
      <c r="D63" s="6"/>
      <c r="E63" s="6"/>
      <c r="F63" s="6"/>
      <c r="G63" s="6"/>
      <c r="H63" s="6"/>
      <c r="I63" s="6"/>
      <c r="J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</row>
    <row r="64" spans="2:36" ht="15" customHeight="1">
      <c r="B64" s="6"/>
      <c r="C64" s="6"/>
      <c r="D64" s="6"/>
      <c r="E64" s="6"/>
      <c r="F64" s="6"/>
      <c r="G64" s="6"/>
      <c r="H64" s="6"/>
      <c r="I64" s="6"/>
      <c r="J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</row>
    <row r="67" spans="2:36" ht="15" customHeight="1">
      <c r="B67" s="6"/>
      <c r="C67" s="6"/>
      <c r="D67" s="6"/>
      <c r="E67" s="6"/>
      <c r="F67" s="6"/>
      <c r="G67" s="6"/>
      <c r="H67" s="6"/>
      <c r="I67" s="6"/>
      <c r="J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</row>
    <row r="68" spans="2:36" ht="15" customHeight="1">
      <c r="B68" s="6"/>
      <c r="C68" s="6"/>
      <c r="D68" s="6"/>
      <c r="E68" s="6"/>
      <c r="F68" s="6"/>
      <c r="G68" s="6"/>
      <c r="H68" s="6"/>
      <c r="I68" s="6"/>
      <c r="J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</row>
    <row r="71" spans="2:36" ht="15" customHeight="1">
      <c r="B71" s="6"/>
      <c r="C71" s="6"/>
      <c r="D71" s="6"/>
      <c r="E71" s="6"/>
      <c r="F71" s="6"/>
      <c r="G71" s="6"/>
      <c r="H71" s="6"/>
      <c r="I71" s="6"/>
      <c r="J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</row>
    <row r="72" spans="2:36" ht="15" customHeight="1">
      <c r="B72" s="6"/>
      <c r="C72" s="6"/>
      <c r="D72" s="6"/>
      <c r="E72" s="6"/>
      <c r="F72" s="6"/>
      <c r="G72" s="6"/>
      <c r="H72" s="6"/>
      <c r="I72" s="6"/>
      <c r="J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</row>
    <row r="73" spans="2:36" ht="15" customHeight="1">
      <c r="B73" s="6"/>
      <c r="C73" s="6"/>
      <c r="D73" s="6"/>
      <c r="E73" s="6"/>
      <c r="F73" s="6"/>
      <c r="G73" s="6"/>
      <c r="H73" s="6"/>
      <c r="I73" s="6"/>
      <c r="J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</row>
    <row r="74" spans="2:36" ht="15" customHeight="1">
      <c r="B74" s="6"/>
      <c r="C74" s="6"/>
      <c r="D74" s="6"/>
      <c r="E74" s="6"/>
      <c r="F74" s="6"/>
      <c r="G74" s="6"/>
      <c r="H74" s="6"/>
      <c r="I74" s="6"/>
      <c r="J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</row>
    <row r="75" spans="2:36" ht="15" customHeight="1">
      <c r="B75" s="6"/>
      <c r="C75" s="6"/>
      <c r="D75" s="6"/>
      <c r="E75" s="6"/>
      <c r="F75" s="6"/>
      <c r="G75" s="6"/>
      <c r="H75" s="6"/>
      <c r="I75" s="6"/>
      <c r="J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</row>
    <row r="76" spans="2:36" ht="15" customHeight="1">
      <c r="B76" s="6"/>
      <c r="C76" s="6"/>
      <c r="D76" s="6"/>
      <c r="E76" s="6"/>
      <c r="F76" s="6"/>
      <c r="G76" s="6"/>
      <c r="H76" s="6"/>
      <c r="I76" s="6"/>
      <c r="J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</row>
    <row r="77" spans="2:36" ht="15" customHeight="1">
      <c r="B77" s="6"/>
      <c r="C77" s="6"/>
      <c r="D77" s="6"/>
      <c r="E77" s="6"/>
      <c r="F77" s="6"/>
      <c r="G77" s="6"/>
      <c r="H77" s="6"/>
      <c r="I77" s="6"/>
      <c r="J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</row>
    <row r="80" spans="2:36" ht="15" customHeight="1">
      <c r="B80" s="6"/>
      <c r="C80" s="6"/>
      <c r="D80" s="6"/>
      <c r="E80" s="6"/>
      <c r="F80" s="6"/>
      <c r="G80" s="6"/>
      <c r="H80" s="6"/>
      <c r="I80" s="6"/>
      <c r="J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</row>
    <row r="81" spans="2:36" ht="15" customHeight="1">
      <c r="B81" s="6"/>
      <c r="C81" s="6"/>
      <c r="D81" s="6"/>
      <c r="E81" s="6"/>
      <c r="F81" s="6"/>
      <c r="G81" s="6"/>
      <c r="H81" s="6"/>
      <c r="I81" s="6"/>
      <c r="J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</row>
    <row r="82" spans="2:36" ht="15" customHeight="1">
      <c r="B82" s="6"/>
      <c r="C82" s="6"/>
      <c r="D82" s="6"/>
      <c r="E82" s="6"/>
      <c r="F82" s="6"/>
      <c r="G82" s="6"/>
      <c r="H82" s="6"/>
      <c r="I82" s="6"/>
      <c r="J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</row>
    <row r="83" spans="2:36" ht="15" customHeight="1">
      <c r="B83" s="6"/>
      <c r="C83" s="6"/>
      <c r="D83" s="6"/>
      <c r="E83" s="6"/>
      <c r="F83" s="6"/>
      <c r="G83" s="6"/>
      <c r="H83" s="6"/>
      <c r="I83" s="6"/>
      <c r="J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</row>
    <row r="84" spans="2:36" ht="15" customHeight="1">
      <c r="B84" s="6"/>
      <c r="C84" s="6"/>
      <c r="D84" s="6"/>
      <c r="E84" s="6"/>
      <c r="F84" s="6"/>
      <c r="G84" s="6"/>
      <c r="H84" s="6"/>
      <c r="I84" s="6"/>
      <c r="J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/>
  <headerFooter alignWithMargins="0">
    <oddHeader>&amp;C&amp;"Times New Roman,Normal"&amp;12&amp;A</oddHeader>
    <oddFooter>&amp;C&amp;"Times New Roman,Normal"&amp;12Page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J82"/>
  <sheetViews>
    <sheetView showGridLines="0" workbookViewId="0">
      <selection activeCell="A21" sqref="A21"/>
    </sheetView>
  </sheetViews>
  <sheetFormatPr defaultColWidth="4.7109375" defaultRowHeight="15" customHeight="1"/>
  <cols>
    <col min="1" max="1" width="24" style="4" customWidth="1"/>
    <col min="2" max="36" width="9.42578125" style="4" customWidth="1"/>
    <col min="37" max="16384" width="4.7109375" style="4"/>
  </cols>
  <sheetData>
    <row r="1" spans="1:36" ht="15" customHeight="1">
      <c r="A1" s="7" t="s">
        <v>81</v>
      </c>
    </row>
    <row r="2" spans="1:36" ht="15" customHeight="1">
      <c r="A2" s="7" t="s">
        <v>164</v>
      </c>
    </row>
    <row r="3" spans="1:36" ht="15" customHeight="1">
      <c r="A3" s="8" t="s">
        <v>163</v>
      </c>
    </row>
    <row r="4" spans="1:36" ht="15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</row>
    <row r="5" spans="1:36" ht="15" customHeight="1">
      <c r="A5" s="9"/>
      <c r="B5" s="10" t="s">
        <v>18</v>
      </c>
      <c r="C5" s="10" t="s">
        <v>82</v>
      </c>
      <c r="D5" s="10" t="s">
        <v>159</v>
      </c>
      <c r="E5" s="10" t="s">
        <v>19</v>
      </c>
      <c r="F5" s="10" t="s">
        <v>0</v>
      </c>
      <c r="G5" s="10" t="s">
        <v>26</v>
      </c>
      <c r="H5" s="10" t="s">
        <v>1</v>
      </c>
      <c r="I5" s="10" t="s">
        <v>11</v>
      </c>
      <c r="J5" s="10" t="s">
        <v>12</v>
      </c>
      <c r="K5" s="10" t="s">
        <v>13</v>
      </c>
      <c r="L5" s="10" t="s">
        <v>229</v>
      </c>
      <c r="M5" s="10" t="s">
        <v>40</v>
      </c>
      <c r="N5" s="10" t="s">
        <v>2</v>
      </c>
      <c r="O5" s="10" t="s">
        <v>7</v>
      </c>
      <c r="P5" s="10" t="s">
        <v>14</v>
      </c>
      <c r="Q5" s="10" t="s">
        <v>24</v>
      </c>
      <c r="R5" s="10" t="s">
        <v>41</v>
      </c>
      <c r="S5" s="10" t="s">
        <v>3</v>
      </c>
      <c r="T5" s="10" t="s">
        <v>4</v>
      </c>
      <c r="U5" s="10" t="s">
        <v>15</v>
      </c>
      <c r="V5" s="10" t="s">
        <v>5</v>
      </c>
      <c r="W5" s="10" t="s">
        <v>16</v>
      </c>
      <c r="X5" s="10" t="s">
        <v>20</v>
      </c>
      <c r="Y5" s="10" t="s">
        <v>8</v>
      </c>
      <c r="Z5" s="10" t="s">
        <v>42</v>
      </c>
      <c r="AA5" s="10" t="s">
        <v>21</v>
      </c>
      <c r="AB5" s="10" t="s">
        <v>22</v>
      </c>
      <c r="AC5" s="10" t="s">
        <v>9</v>
      </c>
      <c r="AD5" s="10" t="s">
        <v>23</v>
      </c>
      <c r="AE5" s="10" t="s">
        <v>157</v>
      </c>
      <c r="AF5" s="10" t="s">
        <v>160</v>
      </c>
      <c r="AG5" s="10" t="s">
        <v>124</v>
      </c>
      <c r="AH5" s="10" t="s">
        <v>25</v>
      </c>
      <c r="AI5" s="10" t="s">
        <v>17</v>
      </c>
      <c r="AJ5" s="11" t="s">
        <v>6</v>
      </c>
    </row>
    <row r="6" spans="1:36" ht="15" customHeight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4"/>
    </row>
    <row r="7" spans="1:36" s="7" customFormat="1" ht="15" customHeight="1">
      <c r="A7" s="15" t="s">
        <v>230</v>
      </c>
      <c r="B7" s="16">
        <f>B8+B9</f>
        <v>34</v>
      </c>
      <c r="C7" s="16">
        <f>C8+C9</f>
        <v>557</v>
      </c>
      <c r="D7" s="16">
        <f>D8+D9</f>
        <v>422</v>
      </c>
      <c r="E7" s="16">
        <f>E8+E9</f>
        <v>56</v>
      </c>
      <c r="F7" s="16">
        <f t="shared" ref="F7:AG7" si="0">F8+F9</f>
        <v>3790</v>
      </c>
      <c r="G7" s="16">
        <f>G8+G9</f>
        <v>472</v>
      </c>
      <c r="H7" s="16">
        <f t="shared" si="0"/>
        <v>559</v>
      </c>
      <c r="I7" s="16">
        <f>I8+I9</f>
        <v>1356</v>
      </c>
      <c r="J7" s="16">
        <f>J8+J9</f>
        <v>193</v>
      </c>
      <c r="K7" s="16">
        <f>K8+K9</f>
        <v>3408</v>
      </c>
      <c r="L7" s="16">
        <f>L8+L9</f>
        <v>99</v>
      </c>
      <c r="M7" s="16">
        <f t="shared" si="0"/>
        <v>6656</v>
      </c>
      <c r="N7" s="16">
        <f>N8+N9</f>
        <v>3099</v>
      </c>
      <c r="O7" s="16">
        <f>O8+O9</f>
        <v>957</v>
      </c>
      <c r="P7" s="16">
        <f>P8+P9</f>
        <v>331</v>
      </c>
      <c r="Q7" s="16">
        <f>Q8+Q9</f>
        <v>70</v>
      </c>
      <c r="R7" s="16">
        <f>R8+R9</f>
        <v>88</v>
      </c>
      <c r="S7" s="16">
        <f t="shared" si="0"/>
        <v>4420</v>
      </c>
      <c r="T7" s="16">
        <f t="shared" si="0"/>
        <v>5716</v>
      </c>
      <c r="U7" s="16">
        <f>U8+U9</f>
        <v>299</v>
      </c>
      <c r="V7" s="16">
        <f t="shared" si="0"/>
        <v>6019</v>
      </c>
      <c r="W7" s="16">
        <f>W8+W9</f>
        <v>4105</v>
      </c>
      <c r="X7" s="16">
        <f>X8+X9</f>
        <v>14</v>
      </c>
      <c r="Y7" s="16">
        <f t="shared" si="0"/>
        <v>9931</v>
      </c>
      <c r="Z7" s="16">
        <f t="shared" si="0"/>
        <v>31</v>
      </c>
      <c r="AA7" s="16">
        <f t="shared" si="0"/>
        <v>59</v>
      </c>
      <c r="AB7" s="16">
        <f t="shared" si="0"/>
        <v>601</v>
      </c>
      <c r="AC7" s="16">
        <f>AC8+AC9</f>
        <v>2654</v>
      </c>
      <c r="AD7" s="16">
        <f t="shared" si="0"/>
        <v>61</v>
      </c>
      <c r="AE7" s="16">
        <f t="shared" si="0"/>
        <v>38</v>
      </c>
      <c r="AF7" s="16">
        <f t="shared" si="0"/>
        <v>60</v>
      </c>
      <c r="AG7" s="16">
        <f t="shared" si="0"/>
        <v>81</v>
      </c>
      <c r="AH7" s="16">
        <f>AH8+AH9</f>
        <v>109</v>
      </c>
      <c r="AI7" s="16">
        <f>AI8+AI9</f>
        <v>1385</v>
      </c>
      <c r="AJ7" s="17">
        <f>AJ8+AJ9</f>
        <v>3325</v>
      </c>
    </row>
    <row r="8" spans="1:36" ht="15" customHeight="1">
      <c r="A8" s="19" t="s">
        <v>28</v>
      </c>
      <c r="B8" s="20">
        <v>10</v>
      </c>
      <c r="C8" s="20">
        <v>395</v>
      </c>
      <c r="D8" s="20">
        <v>216</v>
      </c>
      <c r="E8" s="20">
        <v>9</v>
      </c>
      <c r="F8" s="20">
        <f>445+730+314+505</f>
        <v>1994</v>
      </c>
      <c r="G8" s="20">
        <v>169</v>
      </c>
      <c r="H8" s="20">
        <v>355</v>
      </c>
      <c r="I8" s="20">
        <v>802</v>
      </c>
      <c r="J8" s="20">
        <v>82</v>
      </c>
      <c r="K8" s="20">
        <v>1953</v>
      </c>
      <c r="L8" s="20">
        <v>15</v>
      </c>
      <c r="M8" s="20">
        <v>3827</v>
      </c>
      <c r="N8" s="20">
        <v>1716</v>
      </c>
      <c r="O8" s="20">
        <v>294</v>
      </c>
      <c r="P8" s="20">
        <v>168</v>
      </c>
      <c r="Q8" s="20">
        <v>0</v>
      </c>
      <c r="R8" s="20">
        <v>7</v>
      </c>
      <c r="S8" s="20">
        <v>2894</v>
      </c>
      <c r="T8" s="20">
        <v>2931</v>
      </c>
      <c r="U8" s="20">
        <f>77+38+89</f>
        <v>204</v>
      </c>
      <c r="V8" s="20">
        <v>3490</v>
      </c>
      <c r="W8" s="20">
        <v>2485</v>
      </c>
      <c r="X8" s="20">
        <v>5</v>
      </c>
      <c r="Y8" s="20">
        <v>6250</v>
      </c>
      <c r="Z8" s="20">
        <v>12</v>
      </c>
      <c r="AA8" s="20">
        <v>19</v>
      </c>
      <c r="AB8" s="20">
        <v>187</v>
      </c>
      <c r="AC8" s="20">
        <v>1341</v>
      </c>
      <c r="AD8" s="20">
        <v>33</v>
      </c>
      <c r="AE8" s="20">
        <v>6</v>
      </c>
      <c r="AF8" s="20">
        <v>17</v>
      </c>
      <c r="AG8" s="20">
        <v>22</v>
      </c>
      <c r="AH8" s="20">
        <v>9</v>
      </c>
      <c r="AI8" s="20">
        <v>758</v>
      </c>
      <c r="AJ8" s="21">
        <v>2079</v>
      </c>
    </row>
    <row r="9" spans="1:36" ht="15" customHeight="1">
      <c r="A9" s="19" t="s">
        <v>29</v>
      </c>
      <c r="B9" s="20">
        <v>24</v>
      </c>
      <c r="C9" s="20">
        <v>162</v>
      </c>
      <c r="D9" s="20">
        <v>206</v>
      </c>
      <c r="E9" s="20">
        <v>47</v>
      </c>
      <c r="F9" s="20">
        <f>3790-1994</f>
        <v>1796</v>
      </c>
      <c r="G9" s="20">
        <v>303</v>
      </c>
      <c r="H9" s="20">
        <f>559-355</f>
        <v>204</v>
      </c>
      <c r="I9" s="20">
        <v>554</v>
      </c>
      <c r="J9" s="20">
        <f>47+64</f>
        <v>111</v>
      </c>
      <c r="K9" s="20">
        <v>1455</v>
      </c>
      <c r="L9" s="20">
        <v>84</v>
      </c>
      <c r="M9" s="20">
        <v>2829</v>
      </c>
      <c r="N9" s="20">
        <f>43+1238+102</f>
        <v>1383</v>
      </c>
      <c r="O9" s="20">
        <v>663</v>
      </c>
      <c r="P9" s="20">
        <v>163</v>
      </c>
      <c r="Q9" s="20">
        <v>70</v>
      </c>
      <c r="R9" s="20">
        <v>81</v>
      </c>
      <c r="S9" s="20">
        <v>1526</v>
      </c>
      <c r="T9" s="20">
        <v>2785</v>
      </c>
      <c r="U9" s="20">
        <f>64+31</f>
        <v>95</v>
      </c>
      <c r="V9" s="20">
        <v>2529</v>
      </c>
      <c r="W9" s="20">
        <v>1620</v>
      </c>
      <c r="X9" s="20">
        <v>9</v>
      </c>
      <c r="Y9" s="20">
        <f>9931-6250</f>
        <v>3681</v>
      </c>
      <c r="Z9" s="20">
        <v>19</v>
      </c>
      <c r="AA9" s="20">
        <v>40</v>
      </c>
      <c r="AB9" s="20">
        <v>414</v>
      </c>
      <c r="AC9" s="20">
        <v>1313</v>
      </c>
      <c r="AD9" s="20">
        <v>28</v>
      </c>
      <c r="AE9" s="20">
        <v>32</v>
      </c>
      <c r="AF9" s="20">
        <v>43</v>
      </c>
      <c r="AG9" s="20">
        <v>59</v>
      </c>
      <c r="AH9" s="20">
        <v>100</v>
      </c>
      <c r="AI9" s="20">
        <v>627</v>
      </c>
      <c r="AJ9" s="21">
        <v>1246</v>
      </c>
    </row>
    <row r="10" spans="1:36" ht="15" customHeight="1">
      <c r="A10" s="19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1"/>
    </row>
    <row r="11" spans="1:36" s="7" customFormat="1" ht="15" customHeight="1">
      <c r="A11" s="15" t="s">
        <v>231</v>
      </c>
      <c r="B11" s="16">
        <f>SUM(B12:B18)</f>
        <v>34</v>
      </c>
      <c r="C11" s="16">
        <f>SUM(C12:C18)</f>
        <v>557</v>
      </c>
      <c r="D11" s="16">
        <f>SUM(D12:D18)</f>
        <v>422</v>
      </c>
      <c r="E11" s="16">
        <f>SUM(E12:E18)</f>
        <v>56</v>
      </c>
      <c r="F11" s="16">
        <f t="shared" ref="F11:AG11" si="1">SUM(F12:F18)</f>
        <v>3790</v>
      </c>
      <c r="G11" s="16">
        <f>SUM(G12:G18)</f>
        <v>472</v>
      </c>
      <c r="H11" s="16">
        <f t="shared" si="1"/>
        <v>559</v>
      </c>
      <c r="I11" s="16">
        <f>SUM(I12:I18)</f>
        <v>1356</v>
      </c>
      <c r="J11" s="16">
        <f>SUM(J12:J18)</f>
        <v>193</v>
      </c>
      <c r="K11" s="16">
        <f>SUM(K12:K18)</f>
        <v>3408</v>
      </c>
      <c r="L11" s="16">
        <f>SUM(L12:L18)</f>
        <v>99</v>
      </c>
      <c r="M11" s="16">
        <f t="shared" si="1"/>
        <v>6656</v>
      </c>
      <c r="N11" s="16">
        <f>SUM(N12:N18)</f>
        <v>3099</v>
      </c>
      <c r="O11" s="16">
        <f>SUM(O12:O18)</f>
        <v>957</v>
      </c>
      <c r="P11" s="16">
        <f>SUM(P12:P18)</f>
        <v>331</v>
      </c>
      <c r="Q11" s="16">
        <f>SUM(Q12:Q18)</f>
        <v>70</v>
      </c>
      <c r="R11" s="16">
        <f>SUM(R12:R18)</f>
        <v>88</v>
      </c>
      <c r="S11" s="16">
        <f t="shared" si="1"/>
        <v>4420</v>
      </c>
      <c r="T11" s="16">
        <f t="shared" si="1"/>
        <v>5716</v>
      </c>
      <c r="U11" s="16">
        <f>SUM(U12:U18)</f>
        <v>299</v>
      </c>
      <c r="V11" s="16">
        <f t="shared" si="1"/>
        <v>6019</v>
      </c>
      <c r="W11" s="16">
        <f>SUM(W12:W18)</f>
        <v>4105</v>
      </c>
      <c r="X11" s="16">
        <f>SUM(X12:X18)</f>
        <v>14</v>
      </c>
      <c r="Y11" s="16">
        <f t="shared" si="1"/>
        <v>9931</v>
      </c>
      <c r="Z11" s="16">
        <f t="shared" si="1"/>
        <v>31</v>
      </c>
      <c r="AA11" s="16">
        <f t="shared" si="1"/>
        <v>59</v>
      </c>
      <c r="AB11" s="16">
        <f t="shared" si="1"/>
        <v>601</v>
      </c>
      <c r="AC11" s="16">
        <f>SUM(AC12:AC18)</f>
        <v>2654</v>
      </c>
      <c r="AD11" s="16">
        <f t="shared" si="1"/>
        <v>61</v>
      </c>
      <c r="AE11" s="16">
        <f t="shared" si="1"/>
        <v>38</v>
      </c>
      <c r="AF11" s="16">
        <f t="shared" si="1"/>
        <v>60</v>
      </c>
      <c r="AG11" s="16">
        <f t="shared" si="1"/>
        <v>81</v>
      </c>
      <c r="AH11" s="16">
        <f>SUM(AH12:AH18)</f>
        <v>109</v>
      </c>
      <c r="AI11" s="16">
        <f>SUM(AI12:AI18)</f>
        <v>1385</v>
      </c>
      <c r="AJ11" s="17">
        <f>SUM(AJ12:AJ18)</f>
        <v>3325</v>
      </c>
    </row>
    <row r="12" spans="1:36" ht="15" customHeight="1">
      <c r="A12" s="19" t="s">
        <v>161</v>
      </c>
      <c r="B12" s="20">
        <v>5</v>
      </c>
      <c r="C12" s="20">
        <v>42</v>
      </c>
      <c r="D12" s="20">
        <v>125</v>
      </c>
      <c r="E12" s="20">
        <v>3</v>
      </c>
      <c r="F12" s="20">
        <v>21</v>
      </c>
      <c r="G12" s="20">
        <v>51</v>
      </c>
      <c r="H12" s="20">
        <v>39</v>
      </c>
      <c r="I12" s="20">
        <v>366</v>
      </c>
      <c r="J12" s="20">
        <v>58</v>
      </c>
      <c r="K12" s="20">
        <v>885</v>
      </c>
      <c r="L12" s="20">
        <v>19</v>
      </c>
      <c r="M12" s="20">
        <v>386</v>
      </c>
      <c r="N12" s="20">
        <v>33</v>
      </c>
      <c r="O12" s="20">
        <v>106</v>
      </c>
      <c r="P12" s="20">
        <v>46</v>
      </c>
      <c r="Q12" s="20">
        <v>11</v>
      </c>
      <c r="R12" s="20">
        <v>17</v>
      </c>
      <c r="S12" s="20">
        <v>153</v>
      </c>
      <c r="T12" s="20">
        <v>242</v>
      </c>
      <c r="U12" s="20">
        <v>61</v>
      </c>
      <c r="V12" s="20">
        <v>41</v>
      </c>
      <c r="W12" s="20">
        <v>145</v>
      </c>
      <c r="X12" s="20">
        <v>1</v>
      </c>
      <c r="Y12" s="20">
        <v>413</v>
      </c>
      <c r="Z12" s="20">
        <v>0</v>
      </c>
      <c r="AA12" s="20">
        <v>11</v>
      </c>
      <c r="AB12" s="20">
        <v>90</v>
      </c>
      <c r="AC12" s="20">
        <v>216</v>
      </c>
      <c r="AD12" s="20">
        <v>5</v>
      </c>
      <c r="AE12" s="20">
        <v>5</v>
      </c>
      <c r="AF12" s="20">
        <v>8</v>
      </c>
      <c r="AG12" s="20">
        <v>14</v>
      </c>
      <c r="AH12" s="20">
        <v>14</v>
      </c>
      <c r="AI12" s="20">
        <v>114</v>
      </c>
      <c r="AJ12" s="21">
        <v>35</v>
      </c>
    </row>
    <row r="13" spans="1:36" ht="15" customHeight="1">
      <c r="A13" s="19" t="s">
        <v>30</v>
      </c>
      <c r="B13" s="20">
        <v>7</v>
      </c>
      <c r="C13" s="20">
        <v>118</v>
      </c>
      <c r="D13" s="20">
        <v>142</v>
      </c>
      <c r="E13" s="20">
        <v>4</v>
      </c>
      <c r="F13" s="20">
        <v>91</v>
      </c>
      <c r="G13" s="20">
        <v>128</v>
      </c>
      <c r="H13" s="20">
        <v>83</v>
      </c>
      <c r="I13" s="20">
        <v>381</v>
      </c>
      <c r="J13" s="20">
        <v>62</v>
      </c>
      <c r="K13" s="20">
        <v>1315</v>
      </c>
      <c r="L13" s="20">
        <v>23</v>
      </c>
      <c r="M13" s="20">
        <v>631</v>
      </c>
      <c r="N13" s="20">
        <v>141</v>
      </c>
      <c r="O13" s="20">
        <v>93</v>
      </c>
      <c r="P13" s="20">
        <v>99</v>
      </c>
      <c r="Q13" s="20">
        <v>9</v>
      </c>
      <c r="R13" s="20">
        <v>30</v>
      </c>
      <c r="S13" s="20">
        <v>153</v>
      </c>
      <c r="T13" s="20">
        <v>700</v>
      </c>
      <c r="U13" s="20">
        <v>115</v>
      </c>
      <c r="V13" s="20">
        <v>150</v>
      </c>
      <c r="W13" s="20">
        <v>326</v>
      </c>
      <c r="X13" s="20">
        <v>5</v>
      </c>
      <c r="Y13" s="20">
        <v>1017</v>
      </c>
      <c r="Z13" s="20">
        <v>8</v>
      </c>
      <c r="AA13" s="20">
        <v>26</v>
      </c>
      <c r="AB13" s="20">
        <v>146</v>
      </c>
      <c r="AC13" s="20">
        <v>175</v>
      </c>
      <c r="AD13" s="20">
        <v>23</v>
      </c>
      <c r="AE13" s="20">
        <v>11</v>
      </c>
      <c r="AF13" s="20">
        <v>21</v>
      </c>
      <c r="AG13" s="20">
        <v>18</v>
      </c>
      <c r="AH13" s="20">
        <v>26</v>
      </c>
      <c r="AI13" s="20">
        <v>148</v>
      </c>
      <c r="AJ13" s="21">
        <v>81</v>
      </c>
    </row>
    <row r="14" spans="1:36" ht="15" customHeight="1">
      <c r="A14" s="19" t="s">
        <v>31</v>
      </c>
      <c r="B14" s="20">
        <v>18</v>
      </c>
      <c r="C14" s="20">
        <v>183</v>
      </c>
      <c r="D14" s="20">
        <v>89</v>
      </c>
      <c r="E14" s="20">
        <v>8</v>
      </c>
      <c r="F14" s="20">
        <v>542</v>
      </c>
      <c r="G14" s="20">
        <v>109</v>
      </c>
      <c r="H14" s="20">
        <v>157</v>
      </c>
      <c r="I14" s="20">
        <v>276</v>
      </c>
      <c r="J14" s="20">
        <v>40</v>
      </c>
      <c r="K14" s="20">
        <v>687</v>
      </c>
      <c r="L14" s="20">
        <v>23</v>
      </c>
      <c r="M14" s="20">
        <v>698</v>
      </c>
      <c r="N14" s="20">
        <v>476</v>
      </c>
      <c r="O14" s="20">
        <v>100</v>
      </c>
      <c r="P14" s="20">
        <v>59</v>
      </c>
      <c r="Q14" s="20">
        <v>12</v>
      </c>
      <c r="R14" s="20">
        <v>14</v>
      </c>
      <c r="S14" s="20">
        <v>335</v>
      </c>
      <c r="T14" s="20">
        <v>650</v>
      </c>
      <c r="U14" s="20">
        <v>66</v>
      </c>
      <c r="V14" s="20">
        <v>874</v>
      </c>
      <c r="W14" s="20">
        <v>690</v>
      </c>
      <c r="X14" s="20">
        <v>4</v>
      </c>
      <c r="Y14" s="20">
        <v>1694</v>
      </c>
      <c r="Z14" s="20">
        <v>13</v>
      </c>
      <c r="AA14" s="20">
        <v>15</v>
      </c>
      <c r="AB14" s="20">
        <v>84</v>
      </c>
      <c r="AC14" s="20">
        <v>500</v>
      </c>
      <c r="AD14" s="20">
        <v>15</v>
      </c>
      <c r="AE14" s="20">
        <v>8</v>
      </c>
      <c r="AF14" s="20">
        <v>17</v>
      </c>
      <c r="AG14" s="20">
        <v>20</v>
      </c>
      <c r="AH14" s="20">
        <v>20</v>
      </c>
      <c r="AI14" s="20">
        <v>274</v>
      </c>
      <c r="AJ14" s="21">
        <v>272</v>
      </c>
    </row>
    <row r="15" spans="1:36" ht="15" customHeight="1">
      <c r="A15" s="19" t="s">
        <v>32</v>
      </c>
      <c r="B15" s="20">
        <v>2</v>
      </c>
      <c r="C15" s="20">
        <v>121</v>
      </c>
      <c r="D15" s="20">
        <v>33</v>
      </c>
      <c r="E15" s="20">
        <v>14</v>
      </c>
      <c r="F15" s="20">
        <v>550</v>
      </c>
      <c r="G15" s="20">
        <v>66</v>
      </c>
      <c r="H15" s="20">
        <v>131</v>
      </c>
      <c r="I15" s="20">
        <v>157</v>
      </c>
      <c r="J15" s="20">
        <v>16</v>
      </c>
      <c r="K15" s="20">
        <v>220</v>
      </c>
      <c r="L15" s="20">
        <v>14</v>
      </c>
      <c r="M15" s="20">
        <v>895</v>
      </c>
      <c r="N15" s="20">
        <v>503</v>
      </c>
      <c r="O15" s="20">
        <v>134</v>
      </c>
      <c r="P15" s="20">
        <v>50</v>
      </c>
      <c r="Q15" s="20">
        <v>12</v>
      </c>
      <c r="R15" s="20">
        <v>12</v>
      </c>
      <c r="S15" s="20">
        <v>483</v>
      </c>
      <c r="T15" s="20">
        <v>730</v>
      </c>
      <c r="U15" s="20">
        <v>18</v>
      </c>
      <c r="V15" s="20">
        <v>915</v>
      </c>
      <c r="W15" s="20">
        <v>637</v>
      </c>
      <c r="X15" s="20">
        <v>1</v>
      </c>
      <c r="Y15" s="20">
        <v>1926</v>
      </c>
      <c r="Z15" s="20">
        <v>4</v>
      </c>
      <c r="AA15" s="20">
        <v>5</v>
      </c>
      <c r="AB15" s="20">
        <v>58</v>
      </c>
      <c r="AC15" s="20">
        <v>493</v>
      </c>
      <c r="AD15" s="20">
        <v>6</v>
      </c>
      <c r="AE15" s="20">
        <v>8</v>
      </c>
      <c r="AF15" s="20">
        <v>7</v>
      </c>
      <c r="AG15" s="20">
        <v>20</v>
      </c>
      <c r="AH15" s="20">
        <v>14</v>
      </c>
      <c r="AI15" s="20">
        <v>283</v>
      </c>
      <c r="AJ15" s="21">
        <v>483</v>
      </c>
    </row>
    <row r="16" spans="1:36" ht="15" customHeight="1">
      <c r="A16" s="19" t="s">
        <v>33</v>
      </c>
      <c r="B16" s="20">
        <v>2</v>
      </c>
      <c r="C16" s="20">
        <v>61</v>
      </c>
      <c r="D16" s="20">
        <v>24</v>
      </c>
      <c r="E16" s="20">
        <v>13</v>
      </c>
      <c r="F16" s="20">
        <v>1095</v>
      </c>
      <c r="G16" s="20">
        <v>45</v>
      </c>
      <c r="H16" s="20">
        <v>87</v>
      </c>
      <c r="I16" s="20">
        <v>121</v>
      </c>
      <c r="J16" s="20">
        <v>14</v>
      </c>
      <c r="K16" s="20">
        <v>179</v>
      </c>
      <c r="L16" s="20">
        <v>10</v>
      </c>
      <c r="M16" s="20">
        <v>1501</v>
      </c>
      <c r="N16" s="20">
        <v>881</v>
      </c>
      <c r="O16" s="20">
        <v>213</v>
      </c>
      <c r="P16" s="20">
        <v>47</v>
      </c>
      <c r="Q16" s="20">
        <v>21</v>
      </c>
      <c r="R16" s="20">
        <v>11</v>
      </c>
      <c r="S16" s="20">
        <v>1135</v>
      </c>
      <c r="T16" s="20">
        <v>1223</v>
      </c>
      <c r="U16" s="20">
        <v>22</v>
      </c>
      <c r="V16" s="20">
        <v>1723</v>
      </c>
      <c r="W16" s="20">
        <v>698</v>
      </c>
      <c r="X16" s="20">
        <v>2</v>
      </c>
      <c r="Y16" s="20">
        <v>2185</v>
      </c>
      <c r="Z16" s="20">
        <v>2</v>
      </c>
      <c r="AA16" s="20">
        <v>2</v>
      </c>
      <c r="AB16" s="20">
        <v>75</v>
      </c>
      <c r="AC16" s="20">
        <v>592</v>
      </c>
      <c r="AD16" s="20">
        <v>4</v>
      </c>
      <c r="AE16" s="20">
        <v>2</v>
      </c>
      <c r="AF16" s="20">
        <v>4</v>
      </c>
      <c r="AG16" s="20">
        <v>6</v>
      </c>
      <c r="AH16" s="20">
        <v>9</v>
      </c>
      <c r="AI16" s="20">
        <v>283</v>
      </c>
      <c r="AJ16" s="21">
        <v>978</v>
      </c>
    </row>
    <row r="17" spans="1:36" ht="15" customHeight="1">
      <c r="A17" s="19" t="s">
        <v>34</v>
      </c>
      <c r="B17" s="20">
        <v>0</v>
      </c>
      <c r="C17" s="20">
        <v>30</v>
      </c>
      <c r="D17" s="20">
        <v>8</v>
      </c>
      <c r="E17" s="20">
        <v>11</v>
      </c>
      <c r="F17" s="20">
        <v>1283</v>
      </c>
      <c r="G17" s="20">
        <v>68</v>
      </c>
      <c r="H17" s="20">
        <v>52</v>
      </c>
      <c r="I17" s="20">
        <v>52</v>
      </c>
      <c r="J17" s="20">
        <v>3</v>
      </c>
      <c r="K17" s="20">
        <v>117</v>
      </c>
      <c r="L17" s="20">
        <v>9</v>
      </c>
      <c r="M17" s="20">
        <v>2132</v>
      </c>
      <c r="N17" s="20">
        <v>992</v>
      </c>
      <c r="O17" s="20">
        <v>255</v>
      </c>
      <c r="P17" s="20">
        <v>28</v>
      </c>
      <c r="Q17" s="20">
        <v>3</v>
      </c>
      <c r="R17" s="20">
        <v>3</v>
      </c>
      <c r="S17" s="20">
        <v>1749</v>
      </c>
      <c r="T17" s="20">
        <v>1693</v>
      </c>
      <c r="U17" s="20">
        <v>12</v>
      </c>
      <c r="V17" s="20">
        <v>2090</v>
      </c>
      <c r="W17" s="20">
        <v>1401</v>
      </c>
      <c r="X17" s="20">
        <v>1</v>
      </c>
      <c r="Y17" s="20">
        <v>2251</v>
      </c>
      <c r="Z17" s="20">
        <v>4</v>
      </c>
      <c r="AA17" s="20">
        <v>0</v>
      </c>
      <c r="AB17" s="20">
        <v>104</v>
      </c>
      <c r="AC17" s="20">
        <v>577</v>
      </c>
      <c r="AD17" s="20">
        <v>5</v>
      </c>
      <c r="AE17" s="20">
        <v>3</v>
      </c>
      <c r="AF17" s="20">
        <v>2</v>
      </c>
      <c r="AG17" s="20">
        <v>3</v>
      </c>
      <c r="AH17" s="20">
        <v>21</v>
      </c>
      <c r="AI17" s="20">
        <v>239</v>
      </c>
      <c r="AJ17" s="21">
        <v>1301</v>
      </c>
    </row>
    <row r="18" spans="1:36" ht="15" customHeight="1">
      <c r="A18" s="19" t="s">
        <v>35</v>
      </c>
      <c r="B18" s="20">
        <v>0</v>
      </c>
      <c r="C18" s="20">
        <v>2</v>
      </c>
      <c r="D18" s="20">
        <v>1</v>
      </c>
      <c r="E18" s="20">
        <v>3</v>
      </c>
      <c r="F18" s="20">
        <v>208</v>
      </c>
      <c r="G18" s="20">
        <v>5</v>
      </c>
      <c r="H18" s="20">
        <v>10</v>
      </c>
      <c r="I18" s="20">
        <v>3</v>
      </c>
      <c r="J18" s="20">
        <v>0</v>
      </c>
      <c r="K18" s="20">
        <v>5</v>
      </c>
      <c r="L18" s="20">
        <v>1</v>
      </c>
      <c r="M18" s="20">
        <v>413</v>
      </c>
      <c r="N18" s="20">
        <v>73</v>
      </c>
      <c r="O18" s="20">
        <v>56</v>
      </c>
      <c r="P18" s="20">
        <v>2</v>
      </c>
      <c r="Q18" s="20">
        <v>2</v>
      </c>
      <c r="R18" s="20">
        <v>1</v>
      </c>
      <c r="S18" s="20">
        <v>412</v>
      </c>
      <c r="T18" s="20">
        <v>478</v>
      </c>
      <c r="U18" s="20">
        <v>5</v>
      </c>
      <c r="V18" s="20">
        <v>226</v>
      </c>
      <c r="W18" s="20">
        <v>208</v>
      </c>
      <c r="X18" s="20">
        <v>0</v>
      </c>
      <c r="Y18" s="20">
        <v>445</v>
      </c>
      <c r="Z18" s="20">
        <v>0</v>
      </c>
      <c r="AA18" s="20">
        <v>0</v>
      </c>
      <c r="AB18" s="20">
        <v>44</v>
      </c>
      <c r="AC18" s="20">
        <v>101</v>
      </c>
      <c r="AD18" s="20">
        <v>3</v>
      </c>
      <c r="AE18" s="20">
        <v>1</v>
      </c>
      <c r="AF18" s="20">
        <v>1</v>
      </c>
      <c r="AG18" s="20">
        <v>0</v>
      </c>
      <c r="AH18" s="20">
        <v>5</v>
      </c>
      <c r="AI18" s="20">
        <v>44</v>
      </c>
      <c r="AJ18" s="21">
        <v>175</v>
      </c>
    </row>
    <row r="19" spans="1:36" ht="15" customHeight="1">
      <c r="A19" s="19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1"/>
    </row>
    <row r="20" spans="1:36" s="7" customFormat="1" ht="15" customHeight="1">
      <c r="A20" s="15" t="s">
        <v>232</v>
      </c>
      <c r="B20" s="16">
        <f>SUM(B21:B25)</f>
        <v>34</v>
      </c>
      <c r="C20" s="16">
        <f>SUM(C21:C25)</f>
        <v>557</v>
      </c>
      <c r="D20" s="16">
        <f>SUM(D21:D25)</f>
        <v>422</v>
      </c>
      <c r="E20" s="16">
        <f>SUM(E21:E25)</f>
        <v>56</v>
      </c>
      <c r="F20" s="16">
        <f t="shared" ref="F20:AG20" si="2">SUM(F21:F25)</f>
        <v>3790</v>
      </c>
      <c r="G20" s="16">
        <f>SUM(G21:G25)</f>
        <v>472</v>
      </c>
      <c r="H20" s="16">
        <f t="shared" si="2"/>
        <v>559</v>
      </c>
      <c r="I20" s="16">
        <f>SUM(I21:I25)</f>
        <v>1356</v>
      </c>
      <c r="J20" s="16">
        <f>SUM(J21:J25)</f>
        <v>193</v>
      </c>
      <c r="K20" s="16">
        <f>SUM(K21:K25)</f>
        <v>3408</v>
      </c>
      <c r="L20" s="16">
        <f>SUM(L21:L25)</f>
        <v>99</v>
      </c>
      <c r="M20" s="16">
        <f t="shared" si="2"/>
        <v>6656</v>
      </c>
      <c r="N20" s="16">
        <f>SUM(N21:N25)</f>
        <v>3099</v>
      </c>
      <c r="O20" s="16">
        <f>SUM(O21:O25)</f>
        <v>957</v>
      </c>
      <c r="P20" s="16">
        <f>SUM(P21:P25)</f>
        <v>331</v>
      </c>
      <c r="Q20" s="16">
        <f>SUM(Q21:Q25)</f>
        <v>70</v>
      </c>
      <c r="R20" s="16">
        <f>SUM(R21:R25)</f>
        <v>88</v>
      </c>
      <c r="S20" s="16">
        <f t="shared" si="2"/>
        <v>4420</v>
      </c>
      <c r="T20" s="16">
        <f t="shared" si="2"/>
        <v>5716</v>
      </c>
      <c r="U20" s="16">
        <f>SUM(U21:U25)</f>
        <v>299</v>
      </c>
      <c r="V20" s="16">
        <f t="shared" si="2"/>
        <v>6019</v>
      </c>
      <c r="W20" s="16">
        <f>SUM(W21:W25)</f>
        <v>4105</v>
      </c>
      <c r="X20" s="16">
        <f>SUM(X21:X25)</f>
        <v>14</v>
      </c>
      <c r="Y20" s="16">
        <f t="shared" si="2"/>
        <v>9931</v>
      </c>
      <c r="Z20" s="16">
        <f t="shared" si="2"/>
        <v>31</v>
      </c>
      <c r="AA20" s="16">
        <f t="shared" si="2"/>
        <v>59</v>
      </c>
      <c r="AB20" s="16">
        <f t="shared" si="2"/>
        <v>601</v>
      </c>
      <c r="AC20" s="16">
        <f>SUM(AC21:AC25)</f>
        <v>2654</v>
      </c>
      <c r="AD20" s="16">
        <f t="shared" si="2"/>
        <v>61</v>
      </c>
      <c r="AE20" s="16">
        <f t="shared" si="2"/>
        <v>38</v>
      </c>
      <c r="AF20" s="16">
        <f t="shared" si="2"/>
        <v>60</v>
      </c>
      <c r="AG20" s="16">
        <f t="shared" si="2"/>
        <v>81</v>
      </c>
      <c r="AH20" s="16">
        <f>SUM(AH21:AH25)</f>
        <v>109</v>
      </c>
      <c r="AI20" s="16">
        <f>SUM(AI21:AI25)</f>
        <v>1385</v>
      </c>
      <c r="AJ20" s="17">
        <f>SUM(AJ21:AJ25)</f>
        <v>3325</v>
      </c>
    </row>
    <row r="21" spans="1:36" ht="15" customHeight="1">
      <c r="A21" s="19" t="s">
        <v>162</v>
      </c>
      <c r="B21" s="20">
        <v>34</v>
      </c>
      <c r="C21" s="20">
        <v>129</v>
      </c>
      <c r="D21" s="20">
        <v>410</v>
      </c>
      <c r="E21" s="20">
        <v>7</v>
      </c>
      <c r="F21" s="20">
        <v>74</v>
      </c>
      <c r="G21" s="20">
        <v>272</v>
      </c>
      <c r="H21" s="20">
        <v>119</v>
      </c>
      <c r="I21" s="20">
        <v>1306</v>
      </c>
      <c r="J21" s="20">
        <v>133</v>
      </c>
      <c r="K21" s="20">
        <v>2477</v>
      </c>
      <c r="L21" s="20">
        <v>76</v>
      </c>
      <c r="M21" s="20">
        <v>1114</v>
      </c>
      <c r="N21" s="20">
        <v>152</v>
      </c>
      <c r="O21" s="20">
        <v>235</v>
      </c>
      <c r="P21" s="20">
        <v>187</v>
      </c>
      <c r="Q21" s="20">
        <v>70</v>
      </c>
      <c r="R21" s="20">
        <v>82</v>
      </c>
      <c r="S21" s="20">
        <v>396</v>
      </c>
      <c r="T21" s="20">
        <v>871</v>
      </c>
      <c r="U21" s="20">
        <v>238</v>
      </c>
      <c r="V21" s="20">
        <v>177</v>
      </c>
      <c r="W21" s="20">
        <v>532</v>
      </c>
      <c r="X21" s="20">
        <v>14</v>
      </c>
      <c r="Y21" s="20">
        <v>1432</v>
      </c>
      <c r="Z21" s="20">
        <v>18</v>
      </c>
      <c r="AA21" s="20">
        <v>53</v>
      </c>
      <c r="AB21" s="20">
        <v>284</v>
      </c>
      <c r="AC21" s="20">
        <v>414</v>
      </c>
      <c r="AD21" s="20">
        <v>50</v>
      </c>
      <c r="AE21" s="20">
        <v>29</v>
      </c>
      <c r="AF21" s="20">
        <v>60</v>
      </c>
      <c r="AG21" s="20">
        <v>65</v>
      </c>
      <c r="AH21" s="20">
        <v>50</v>
      </c>
      <c r="AI21" s="20">
        <v>342</v>
      </c>
      <c r="AJ21" s="21">
        <v>94</v>
      </c>
    </row>
    <row r="22" spans="1:36" ht="15" customHeight="1">
      <c r="A22" s="19" t="s">
        <v>36</v>
      </c>
      <c r="B22" s="20">
        <v>0</v>
      </c>
      <c r="C22" s="20">
        <v>263</v>
      </c>
      <c r="D22" s="20">
        <v>12</v>
      </c>
      <c r="E22" s="20">
        <v>6</v>
      </c>
      <c r="F22" s="20">
        <v>659</v>
      </c>
      <c r="G22" s="20">
        <v>88</v>
      </c>
      <c r="H22" s="20">
        <v>180</v>
      </c>
      <c r="I22" s="20">
        <v>50</v>
      </c>
      <c r="J22" s="20">
        <v>25</v>
      </c>
      <c r="K22" s="20">
        <v>433</v>
      </c>
      <c r="L22" s="20">
        <v>5</v>
      </c>
      <c r="M22" s="20">
        <v>673</v>
      </c>
      <c r="N22" s="20">
        <v>534</v>
      </c>
      <c r="O22" s="20">
        <v>115</v>
      </c>
      <c r="P22" s="20">
        <v>50</v>
      </c>
      <c r="Q22" s="20">
        <v>0</v>
      </c>
      <c r="R22" s="20">
        <v>4</v>
      </c>
      <c r="S22" s="20">
        <v>382</v>
      </c>
      <c r="T22" s="20">
        <v>651</v>
      </c>
      <c r="U22" s="20">
        <v>44</v>
      </c>
      <c r="V22" s="20">
        <v>1118</v>
      </c>
      <c r="W22" s="20">
        <v>813</v>
      </c>
      <c r="X22" s="20">
        <v>0</v>
      </c>
      <c r="Y22" s="20">
        <v>2794</v>
      </c>
      <c r="Z22" s="20">
        <v>13</v>
      </c>
      <c r="AA22" s="20">
        <v>6</v>
      </c>
      <c r="AB22" s="20">
        <v>64</v>
      </c>
      <c r="AC22" s="20">
        <v>724</v>
      </c>
      <c r="AD22" s="20">
        <v>9</v>
      </c>
      <c r="AE22" s="20">
        <v>8</v>
      </c>
      <c r="AF22" s="20">
        <v>0</v>
      </c>
      <c r="AG22" s="20">
        <v>15</v>
      </c>
      <c r="AH22" s="20">
        <v>24</v>
      </c>
      <c r="AI22" s="20">
        <v>307</v>
      </c>
      <c r="AJ22" s="21">
        <v>214</v>
      </c>
    </row>
    <row r="23" spans="1:36" ht="15" customHeight="1">
      <c r="A23" s="19" t="s">
        <v>37</v>
      </c>
      <c r="B23" s="20">
        <v>0</v>
      </c>
      <c r="C23" s="20">
        <v>142</v>
      </c>
      <c r="D23" s="20">
        <v>0</v>
      </c>
      <c r="E23" s="20">
        <v>34</v>
      </c>
      <c r="F23" s="20">
        <v>1814</v>
      </c>
      <c r="G23" s="20">
        <v>48</v>
      </c>
      <c r="H23" s="20">
        <v>249</v>
      </c>
      <c r="I23" s="20">
        <v>0</v>
      </c>
      <c r="J23" s="20">
        <v>26</v>
      </c>
      <c r="K23" s="20">
        <v>361</v>
      </c>
      <c r="L23" s="20">
        <v>14</v>
      </c>
      <c r="M23" s="20">
        <v>3023</v>
      </c>
      <c r="N23" s="20">
        <v>1463</v>
      </c>
      <c r="O23" s="20">
        <v>403</v>
      </c>
      <c r="P23" s="20">
        <v>68</v>
      </c>
      <c r="Q23" s="20">
        <v>0</v>
      </c>
      <c r="R23" s="20">
        <v>1</v>
      </c>
      <c r="S23" s="20">
        <v>1592</v>
      </c>
      <c r="T23" s="20">
        <v>2270</v>
      </c>
      <c r="U23" s="20">
        <v>17</v>
      </c>
      <c r="V23" s="20">
        <v>2926</v>
      </c>
      <c r="W23" s="20">
        <v>1537</v>
      </c>
      <c r="X23" s="20">
        <v>0</v>
      </c>
      <c r="Y23" s="20">
        <v>4303</v>
      </c>
      <c r="Z23" s="20">
        <v>0</v>
      </c>
      <c r="AA23" s="20">
        <v>0</v>
      </c>
      <c r="AB23" s="20">
        <v>145</v>
      </c>
      <c r="AC23" s="20">
        <v>1132</v>
      </c>
      <c r="AD23" s="20">
        <v>2</v>
      </c>
      <c r="AE23" s="20">
        <v>0</v>
      </c>
      <c r="AF23" s="20">
        <v>0</v>
      </c>
      <c r="AG23" s="20">
        <v>1</v>
      </c>
      <c r="AH23" s="20">
        <v>21</v>
      </c>
      <c r="AI23" s="20">
        <v>506</v>
      </c>
      <c r="AJ23" s="21">
        <v>1791</v>
      </c>
    </row>
    <row r="24" spans="1:36" ht="15" customHeight="1">
      <c r="A24" s="19" t="s">
        <v>38</v>
      </c>
      <c r="B24" s="20">
        <v>0</v>
      </c>
      <c r="C24" s="20">
        <v>20</v>
      </c>
      <c r="D24" s="20">
        <v>0</v>
      </c>
      <c r="E24" s="20">
        <v>9</v>
      </c>
      <c r="F24" s="20">
        <v>1120</v>
      </c>
      <c r="G24" s="20">
        <v>59</v>
      </c>
      <c r="H24" s="20">
        <v>11</v>
      </c>
      <c r="I24" s="20">
        <v>0</v>
      </c>
      <c r="J24" s="20">
        <v>7</v>
      </c>
      <c r="K24" s="20">
        <v>124</v>
      </c>
      <c r="L24" s="20">
        <v>4</v>
      </c>
      <c r="M24" s="20">
        <v>1525</v>
      </c>
      <c r="N24" s="20">
        <v>926</v>
      </c>
      <c r="O24" s="20">
        <v>181</v>
      </c>
      <c r="P24" s="20">
        <v>25</v>
      </c>
      <c r="Q24" s="20">
        <v>0</v>
      </c>
      <c r="R24" s="20">
        <v>1</v>
      </c>
      <c r="S24" s="20">
        <v>1600</v>
      </c>
      <c r="T24" s="20">
        <v>1587</v>
      </c>
      <c r="U24" s="20">
        <v>0</v>
      </c>
      <c r="V24" s="20">
        <v>1659</v>
      </c>
      <c r="W24" s="20">
        <v>1089</v>
      </c>
      <c r="X24" s="20">
        <v>0</v>
      </c>
      <c r="Y24" s="20">
        <v>1216</v>
      </c>
      <c r="Z24" s="20">
        <v>0</v>
      </c>
      <c r="AA24" s="20">
        <v>0</v>
      </c>
      <c r="AB24" s="20">
        <v>69</v>
      </c>
      <c r="AC24" s="20">
        <v>345</v>
      </c>
      <c r="AD24" s="20">
        <v>0</v>
      </c>
      <c r="AE24" s="20">
        <v>1</v>
      </c>
      <c r="AF24" s="20">
        <v>0</v>
      </c>
      <c r="AG24" s="20">
        <v>0</v>
      </c>
      <c r="AH24" s="20">
        <v>11</v>
      </c>
      <c r="AI24" s="20">
        <v>190</v>
      </c>
      <c r="AJ24" s="21">
        <v>1123</v>
      </c>
    </row>
    <row r="25" spans="1:36" ht="15" customHeight="1">
      <c r="A25" s="19" t="s">
        <v>39</v>
      </c>
      <c r="B25" s="20">
        <v>0</v>
      </c>
      <c r="C25" s="20">
        <v>3</v>
      </c>
      <c r="D25" s="20">
        <v>0</v>
      </c>
      <c r="E25" s="20">
        <v>0</v>
      </c>
      <c r="F25" s="20">
        <v>123</v>
      </c>
      <c r="G25" s="20">
        <v>5</v>
      </c>
      <c r="H25" s="20">
        <v>0</v>
      </c>
      <c r="I25" s="20">
        <v>0</v>
      </c>
      <c r="J25" s="20">
        <v>2</v>
      </c>
      <c r="K25" s="20">
        <v>13</v>
      </c>
      <c r="L25" s="20">
        <v>0</v>
      </c>
      <c r="M25" s="20">
        <v>321</v>
      </c>
      <c r="N25" s="20">
        <v>24</v>
      </c>
      <c r="O25" s="20">
        <v>23</v>
      </c>
      <c r="P25" s="20">
        <v>1</v>
      </c>
      <c r="Q25" s="20">
        <v>0</v>
      </c>
      <c r="R25" s="20">
        <v>0</v>
      </c>
      <c r="S25" s="20">
        <v>450</v>
      </c>
      <c r="T25" s="20">
        <v>337</v>
      </c>
      <c r="U25" s="20">
        <v>0</v>
      </c>
      <c r="V25" s="20">
        <v>139</v>
      </c>
      <c r="W25" s="20">
        <v>134</v>
      </c>
      <c r="X25" s="20">
        <v>0</v>
      </c>
      <c r="Y25" s="20">
        <v>186</v>
      </c>
      <c r="Z25" s="20">
        <v>0</v>
      </c>
      <c r="AA25" s="20">
        <v>0</v>
      </c>
      <c r="AB25" s="20">
        <v>39</v>
      </c>
      <c r="AC25" s="20">
        <v>39</v>
      </c>
      <c r="AD25" s="20">
        <v>0</v>
      </c>
      <c r="AE25" s="20">
        <v>0</v>
      </c>
      <c r="AF25" s="20">
        <v>0</v>
      </c>
      <c r="AG25" s="20">
        <v>0</v>
      </c>
      <c r="AH25" s="20">
        <v>3</v>
      </c>
      <c r="AI25" s="20">
        <v>40</v>
      </c>
      <c r="AJ25" s="21">
        <v>103</v>
      </c>
    </row>
    <row r="26" spans="1:36" ht="15" customHeight="1">
      <c r="A26" s="29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1"/>
    </row>
    <row r="28" spans="1:36" ht="15" customHeight="1"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</row>
    <row r="46" spans="8:13" ht="15" customHeight="1">
      <c r="M46" s="6"/>
    </row>
    <row r="47" spans="8:13" ht="15" customHeight="1">
      <c r="H47" s="6"/>
    </row>
    <row r="58" spans="2:36" ht="15" customHeight="1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D58" s="6"/>
      <c r="AE58" s="6"/>
      <c r="AF58" s="6"/>
      <c r="AG58" s="6"/>
      <c r="AH58" s="6"/>
      <c r="AI58" s="6"/>
      <c r="AJ58" s="6"/>
    </row>
    <row r="59" spans="2:36" ht="15" customHeight="1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D59" s="6"/>
      <c r="AE59" s="6"/>
      <c r="AF59" s="6"/>
      <c r="AG59" s="6"/>
      <c r="AH59" s="6"/>
      <c r="AI59" s="6"/>
      <c r="AJ59" s="6"/>
    </row>
    <row r="60" spans="2:36" ht="15" customHeight="1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D60" s="6"/>
      <c r="AE60" s="6"/>
      <c r="AF60" s="6"/>
      <c r="AG60" s="6"/>
      <c r="AH60" s="6"/>
      <c r="AI60" s="6"/>
      <c r="AJ60" s="6"/>
    </row>
    <row r="61" spans="2:36" ht="15" customHeight="1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D61" s="6"/>
      <c r="AE61" s="6"/>
      <c r="AF61" s="6"/>
      <c r="AG61" s="6"/>
      <c r="AH61" s="6"/>
      <c r="AI61" s="6"/>
      <c r="AJ61" s="6"/>
    </row>
    <row r="62" spans="2:36" ht="15" customHeight="1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D62" s="6"/>
      <c r="AE62" s="6"/>
      <c r="AF62" s="6"/>
      <c r="AG62" s="6"/>
      <c r="AH62" s="6"/>
      <c r="AI62" s="6"/>
      <c r="AJ62" s="6"/>
    </row>
    <row r="65" spans="2:36" ht="15" customHeight="1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D65" s="6"/>
      <c r="AE65" s="6"/>
      <c r="AF65" s="6"/>
      <c r="AG65" s="6"/>
      <c r="AH65" s="6"/>
      <c r="AI65" s="6"/>
      <c r="AJ65" s="6"/>
    </row>
    <row r="66" spans="2:36" ht="15" customHeight="1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D66" s="6"/>
      <c r="AE66" s="6"/>
      <c r="AF66" s="6"/>
      <c r="AG66" s="6"/>
      <c r="AH66" s="6"/>
      <c r="AI66" s="6"/>
      <c r="AJ66" s="6"/>
    </row>
    <row r="69" spans="2:36" ht="15" customHeight="1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D69" s="6"/>
      <c r="AE69" s="6"/>
      <c r="AF69" s="6"/>
      <c r="AG69" s="6"/>
      <c r="AH69" s="6"/>
      <c r="AI69" s="6"/>
      <c r="AJ69" s="6"/>
    </row>
    <row r="70" spans="2:36" ht="15" customHeight="1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D70" s="6"/>
      <c r="AE70" s="6"/>
      <c r="AF70" s="6"/>
      <c r="AG70" s="6"/>
      <c r="AH70" s="6"/>
      <c r="AI70" s="6"/>
      <c r="AJ70" s="6"/>
    </row>
    <row r="71" spans="2:36" ht="15" customHeight="1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D71" s="6"/>
      <c r="AE71" s="6"/>
      <c r="AF71" s="6"/>
      <c r="AG71" s="6"/>
      <c r="AH71" s="6"/>
      <c r="AI71" s="6"/>
      <c r="AJ71" s="6"/>
    </row>
    <row r="72" spans="2:36" ht="15" customHeight="1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D72" s="6"/>
      <c r="AE72" s="6"/>
      <c r="AF72" s="6"/>
      <c r="AG72" s="6"/>
      <c r="AH72" s="6"/>
      <c r="AI72" s="6"/>
      <c r="AJ72" s="6"/>
    </row>
    <row r="73" spans="2:36" ht="15" customHeight="1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D73" s="6"/>
      <c r="AE73" s="6"/>
      <c r="AF73" s="6"/>
      <c r="AG73" s="6"/>
      <c r="AH73" s="6"/>
      <c r="AI73" s="6"/>
      <c r="AJ73" s="6"/>
    </row>
    <row r="74" spans="2:36" ht="15" customHeight="1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D74" s="6"/>
      <c r="AE74" s="6"/>
      <c r="AF74" s="6"/>
      <c r="AG74" s="6"/>
      <c r="AH74" s="6"/>
      <c r="AI74" s="6"/>
      <c r="AJ74" s="6"/>
    </row>
    <row r="75" spans="2:36" ht="15" customHeight="1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D75" s="6"/>
      <c r="AE75" s="6"/>
      <c r="AF75" s="6"/>
      <c r="AG75" s="6"/>
      <c r="AH75" s="6"/>
      <c r="AI75" s="6"/>
      <c r="AJ75" s="6"/>
    </row>
    <row r="78" spans="2:36" ht="15" customHeight="1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D78" s="6"/>
      <c r="AE78" s="6"/>
      <c r="AF78" s="6"/>
      <c r="AG78" s="6"/>
      <c r="AH78" s="6"/>
      <c r="AI78" s="6"/>
      <c r="AJ78" s="6"/>
    </row>
    <row r="79" spans="2:36" ht="15" customHeight="1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D79" s="6"/>
      <c r="AE79" s="6"/>
      <c r="AF79" s="6"/>
      <c r="AG79" s="6"/>
      <c r="AH79" s="6"/>
      <c r="AI79" s="6"/>
      <c r="AJ79" s="6"/>
    </row>
    <row r="80" spans="2:36" ht="15" customHeight="1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D80" s="6"/>
      <c r="AE80" s="6"/>
      <c r="AF80" s="6"/>
      <c r="AG80" s="6"/>
      <c r="AH80" s="6"/>
      <c r="AI80" s="6"/>
      <c r="AJ80" s="6"/>
    </row>
    <row r="81" spans="2:36" ht="15" customHeight="1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D81" s="6"/>
      <c r="AE81" s="6"/>
      <c r="AF81" s="6"/>
      <c r="AG81" s="6"/>
      <c r="AH81" s="6"/>
      <c r="AI81" s="6"/>
      <c r="AJ81" s="6"/>
    </row>
    <row r="82" spans="2:36" ht="15" customHeight="1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D82" s="6"/>
      <c r="AE82" s="6"/>
      <c r="AF82" s="6"/>
      <c r="AG82" s="6"/>
      <c r="AH82" s="6"/>
      <c r="AI82" s="6"/>
      <c r="AJ82" s="6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/>
  <headerFooter alignWithMargins="0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WS90"/>
  <sheetViews>
    <sheetView showGridLines="0" zoomScaleNormal="100" workbookViewId="0">
      <selection activeCell="G37" sqref="G37"/>
    </sheetView>
  </sheetViews>
  <sheetFormatPr defaultColWidth="4.7109375" defaultRowHeight="15" customHeight="1"/>
  <cols>
    <col min="1" max="1" width="24" style="4" customWidth="1"/>
    <col min="2" max="2" width="9.42578125" style="4" customWidth="1"/>
    <col min="3" max="3" width="11.5703125" style="4" customWidth="1"/>
    <col min="4" max="38" width="9.42578125" style="4" customWidth="1"/>
    <col min="39" max="39" width="11.7109375" style="4" customWidth="1"/>
    <col min="40" max="43" width="9.42578125" style="4" customWidth="1"/>
    <col min="44" max="44" width="10.5703125" style="4" customWidth="1"/>
    <col min="45" max="16163" width="4.7109375" style="4"/>
    <col min="16164" max="16165" width="4.7109375" style="28"/>
    <col min="16166" max="16384" width="4.7109375" style="4"/>
  </cols>
  <sheetData>
    <row r="1" spans="1:44 16164:16165" ht="15" customHeight="1">
      <c r="A1" s="7" t="s">
        <v>81</v>
      </c>
      <c r="WWR1" s="4"/>
      <c r="WWS1" s="4"/>
    </row>
    <row r="2" spans="1:44 16164:16165" ht="15" customHeight="1">
      <c r="A2" s="7"/>
      <c r="WWR2" s="4"/>
      <c r="WWS2" s="4"/>
    </row>
    <row r="3" spans="1:44 16164:16165" ht="15" customHeight="1">
      <c r="A3" s="8" t="s">
        <v>221</v>
      </c>
      <c r="WWR3" s="4"/>
      <c r="WWS3" s="4"/>
    </row>
    <row r="4" spans="1:44 16164:16165" ht="15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WWR4" s="4"/>
      <c r="WWS4" s="4"/>
    </row>
    <row r="5" spans="1:44 16164:16165" ht="30" customHeight="1">
      <c r="A5" s="9"/>
      <c r="B5" s="10" t="s">
        <v>18</v>
      </c>
      <c r="C5" s="10" t="s">
        <v>204</v>
      </c>
      <c r="D5" s="10" t="s">
        <v>226</v>
      </c>
      <c r="E5" s="10" t="s">
        <v>140</v>
      </c>
      <c r="F5" s="10" t="s">
        <v>118</v>
      </c>
      <c r="G5" s="10" t="s">
        <v>205</v>
      </c>
      <c r="H5" s="10" t="s">
        <v>82</v>
      </c>
      <c r="I5" s="10" t="s">
        <v>209</v>
      </c>
      <c r="J5" s="10" t="s">
        <v>159</v>
      </c>
      <c r="K5" s="10" t="s">
        <v>19</v>
      </c>
      <c r="L5" s="10" t="s">
        <v>132</v>
      </c>
      <c r="M5" s="10" t="s">
        <v>1</v>
      </c>
      <c r="N5" s="10" t="s">
        <v>13</v>
      </c>
      <c r="O5" s="10" t="s">
        <v>133</v>
      </c>
      <c r="P5" s="10" t="s">
        <v>119</v>
      </c>
      <c r="Q5" s="10" t="s">
        <v>120</v>
      </c>
      <c r="R5" s="10" t="s">
        <v>135</v>
      </c>
      <c r="S5" s="10" t="s">
        <v>130</v>
      </c>
      <c r="T5" s="10" t="s">
        <v>62</v>
      </c>
      <c r="U5" s="10" t="s">
        <v>222</v>
      </c>
      <c r="V5" s="10" t="s">
        <v>223</v>
      </c>
      <c r="W5" s="10" t="s">
        <v>136</v>
      </c>
      <c r="X5" s="10" t="s">
        <v>15</v>
      </c>
      <c r="Y5" s="10" t="s">
        <v>190</v>
      </c>
      <c r="Z5" s="10" t="s">
        <v>145</v>
      </c>
      <c r="AA5" s="10" t="s">
        <v>65</v>
      </c>
      <c r="AB5" s="10" t="s">
        <v>206</v>
      </c>
      <c r="AC5" s="10" t="s">
        <v>207</v>
      </c>
      <c r="AD5" s="10" t="s">
        <v>134</v>
      </c>
      <c r="AE5" s="10" t="s">
        <v>84</v>
      </c>
      <c r="AF5" s="10" t="s">
        <v>116</v>
      </c>
      <c r="AG5" s="10" t="s">
        <v>8</v>
      </c>
      <c r="AH5" s="10" t="s">
        <v>137</v>
      </c>
      <c r="AI5" s="10" t="s">
        <v>193</v>
      </c>
      <c r="AJ5" s="10" t="s">
        <v>170</v>
      </c>
      <c r="AK5" s="10" t="s">
        <v>171</v>
      </c>
      <c r="AL5" s="10" t="s">
        <v>195</v>
      </c>
      <c r="AM5" s="10" t="s">
        <v>200</v>
      </c>
      <c r="AN5" s="10" t="s">
        <v>85</v>
      </c>
      <c r="AO5" s="10" t="s">
        <v>17</v>
      </c>
      <c r="AP5" s="10" t="s">
        <v>138</v>
      </c>
      <c r="AQ5" s="10" t="s">
        <v>139</v>
      </c>
      <c r="AR5" s="11" t="s">
        <v>220</v>
      </c>
      <c r="WWR5" s="4"/>
      <c r="WWS5" s="4"/>
    </row>
    <row r="6" spans="1:44 16164:16165" ht="15" customHeight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27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4"/>
      <c r="WWR6" s="4"/>
      <c r="WWS6" s="4"/>
    </row>
    <row r="7" spans="1:44 16164:16165" s="18" customFormat="1" ht="15" customHeight="1">
      <c r="A7" s="15" t="s">
        <v>87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7"/>
    </row>
    <row r="8" spans="1:44 16164:16165" s="18" customFormat="1" ht="15" customHeight="1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7"/>
    </row>
    <row r="9" spans="1:44 16164:16165" ht="15" customHeight="1">
      <c r="A9" s="15" t="s">
        <v>236</v>
      </c>
      <c r="B9" s="16">
        <v>27</v>
      </c>
      <c r="C9" s="16">
        <v>67</v>
      </c>
      <c r="D9" s="16">
        <v>67</v>
      </c>
      <c r="E9" s="16">
        <v>92</v>
      </c>
      <c r="F9" s="16">
        <v>20</v>
      </c>
      <c r="G9" s="16">
        <v>243</v>
      </c>
      <c r="H9" s="16">
        <v>2157</v>
      </c>
      <c r="I9" s="16">
        <v>125</v>
      </c>
      <c r="J9" s="16">
        <v>1785</v>
      </c>
      <c r="K9" s="16">
        <v>43</v>
      </c>
      <c r="L9" s="16">
        <v>825</v>
      </c>
      <c r="M9" s="16">
        <v>408</v>
      </c>
      <c r="N9" s="16">
        <v>10125</v>
      </c>
      <c r="O9" s="16">
        <v>198</v>
      </c>
      <c r="P9" s="16">
        <v>6086</v>
      </c>
      <c r="Q9" s="16">
        <v>215</v>
      </c>
      <c r="R9" s="16">
        <v>174</v>
      </c>
      <c r="S9" s="16">
        <v>138</v>
      </c>
      <c r="T9" s="16">
        <v>62</v>
      </c>
      <c r="U9" s="16">
        <v>102</v>
      </c>
      <c r="V9" s="16">
        <v>27</v>
      </c>
      <c r="W9" s="16">
        <v>32</v>
      </c>
      <c r="X9" s="16">
        <v>179</v>
      </c>
      <c r="Y9" s="16">
        <v>7458</v>
      </c>
      <c r="Z9" s="16">
        <v>5609</v>
      </c>
      <c r="AA9" s="16">
        <v>97</v>
      </c>
      <c r="AB9" s="16">
        <v>45</v>
      </c>
      <c r="AC9" s="16">
        <v>42</v>
      </c>
      <c r="AD9" s="16">
        <v>166</v>
      </c>
      <c r="AE9" s="16">
        <v>3859</v>
      </c>
      <c r="AF9" s="16">
        <v>372</v>
      </c>
      <c r="AG9" s="16">
        <v>9727</v>
      </c>
      <c r="AH9" s="16">
        <v>316</v>
      </c>
      <c r="AI9" s="16">
        <v>433</v>
      </c>
      <c r="AJ9" s="16">
        <v>70</v>
      </c>
      <c r="AK9" s="16">
        <v>1296</v>
      </c>
      <c r="AL9" s="16">
        <v>48</v>
      </c>
      <c r="AM9" s="16">
        <v>2</v>
      </c>
      <c r="AN9" s="16">
        <v>116</v>
      </c>
      <c r="AO9" s="16">
        <v>2972</v>
      </c>
      <c r="AP9" s="16">
        <v>1276</v>
      </c>
      <c r="AQ9" s="16">
        <v>5</v>
      </c>
      <c r="AR9" s="17">
        <v>224</v>
      </c>
      <c r="WWR9" s="4"/>
      <c r="WWS9" s="4"/>
    </row>
    <row r="10" spans="1:44 16164:16165" ht="15" customHeight="1">
      <c r="A10" s="19" t="s">
        <v>88</v>
      </c>
      <c r="B10" s="20">
        <v>0</v>
      </c>
      <c r="C10" s="20">
        <v>65</v>
      </c>
      <c r="D10" s="20">
        <v>33</v>
      </c>
      <c r="E10" s="20">
        <v>82</v>
      </c>
      <c r="F10" s="20">
        <v>9</v>
      </c>
      <c r="G10" s="20">
        <v>109</v>
      </c>
      <c r="H10" s="20">
        <v>1550</v>
      </c>
      <c r="I10" s="20">
        <v>0</v>
      </c>
      <c r="J10" s="20">
        <v>794</v>
      </c>
      <c r="K10" s="20">
        <v>19</v>
      </c>
      <c r="L10" s="20">
        <v>397</v>
      </c>
      <c r="M10" s="20">
        <v>264</v>
      </c>
      <c r="N10" s="20">
        <v>7525</v>
      </c>
      <c r="O10" s="20">
        <v>6</v>
      </c>
      <c r="P10" s="20">
        <v>3345</v>
      </c>
      <c r="Q10" s="20">
        <v>0</v>
      </c>
      <c r="R10" s="20">
        <v>112</v>
      </c>
      <c r="S10" s="20">
        <v>34</v>
      </c>
      <c r="T10" s="20">
        <v>57</v>
      </c>
      <c r="U10" s="20">
        <v>26</v>
      </c>
      <c r="V10" s="20">
        <v>17</v>
      </c>
      <c r="W10" s="20">
        <v>0</v>
      </c>
      <c r="X10" s="20">
        <v>9</v>
      </c>
      <c r="Y10" s="20">
        <v>4467</v>
      </c>
      <c r="Z10" s="20">
        <v>3631</v>
      </c>
      <c r="AA10" s="20">
        <v>0</v>
      </c>
      <c r="AB10" s="20">
        <v>28</v>
      </c>
      <c r="AC10" s="20">
        <v>26</v>
      </c>
      <c r="AD10" s="20">
        <v>0</v>
      </c>
      <c r="AE10" s="20">
        <v>2861</v>
      </c>
      <c r="AF10" s="20">
        <v>234</v>
      </c>
      <c r="AG10" s="20">
        <v>7253</v>
      </c>
      <c r="AH10" s="20">
        <v>0</v>
      </c>
      <c r="AI10" s="20">
        <v>191</v>
      </c>
      <c r="AJ10" s="20">
        <v>25</v>
      </c>
      <c r="AK10" s="20">
        <v>826</v>
      </c>
      <c r="AL10" s="20">
        <v>28</v>
      </c>
      <c r="AM10" s="20">
        <v>0</v>
      </c>
      <c r="AN10" s="20">
        <v>0</v>
      </c>
      <c r="AO10" s="20">
        <v>1907</v>
      </c>
      <c r="AP10" s="20">
        <v>992</v>
      </c>
      <c r="AQ10" s="20">
        <v>2</v>
      </c>
      <c r="AR10" s="21">
        <v>138</v>
      </c>
      <c r="WWR10" s="4"/>
      <c r="WWS10" s="4"/>
    </row>
    <row r="11" spans="1:44 16164:16165" ht="15" customHeight="1">
      <c r="A11" s="19" t="s">
        <v>89</v>
      </c>
      <c r="B11" s="20">
        <v>27</v>
      </c>
      <c r="C11" s="20">
        <v>2</v>
      </c>
      <c r="D11" s="20">
        <v>34</v>
      </c>
      <c r="E11" s="20">
        <v>10</v>
      </c>
      <c r="F11" s="20">
        <v>11</v>
      </c>
      <c r="G11" s="20">
        <v>134</v>
      </c>
      <c r="H11" s="20">
        <v>607</v>
      </c>
      <c r="I11" s="20">
        <v>125</v>
      </c>
      <c r="J11" s="20">
        <v>991</v>
      </c>
      <c r="K11" s="20">
        <v>24</v>
      </c>
      <c r="L11" s="20">
        <v>428</v>
      </c>
      <c r="M11" s="20">
        <v>144</v>
      </c>
      <c r="N11" s="20">
        <v>2600</v>
      </c>
      <c r="O11" s="20">
        <v>192</v>
      </c>
      <c r="P11" s="20">
        <v>2741</v>
      </c>
      <c r="Q11" s="20">
        <v>215</v>
      </c>
      <c r="R11" s="20">
        <v>62</v>
      </c>
      <c r="S11" s="20">
        <v>104</v>
      </c>
      <c r="T11" s="20">
        <v>5</v>
      </c>
      <c r="U11" s="20">
        <v>76</v>
      </c>
      <c r="V11" s="20">
        <v>10</v>
      </c>
      <c r="W11" s="20">
        <v>32</v>
      </c>
      <c r="X11" s="20">
        <v>170</v>
      </c>
      <c r="Y11" s="20">
        <v>2991</v>
      </c>
      <c r="Z11" s="20">
        <v>1978</v>
      </c>
      <c r="AA11" s="20">
        <v>97</v>
      </c>
      <c r="AB11" s="20">
        <v>17</v>
      </c>
      <c r="AC11" s="20">
        <v>16</v>
      </c>
      <c r="AD11" s="20">
        <v>166</v>
      </c>
      <c r="AE11" s="20">
        <v>998</v>
      </c>
      <c r="AF11" s="20">
        <v>138</v>
      </c>
      <c r="AG11" s="20">
        <v>2474</v>
      </c>
      <c r="AH11" s="20">
        <v>316</v>
      </c>
      <c r="AI11" s="20">
        <v>242</v>
      </c>
      <c r="AJ11" s="20">
        <v>45</v>
      </c>
      <c r="AK11" s="20">
        <v>470</v>
      </c>
      <c r="AL11" s="20">
        <v>20</v>
      </c>
      <c r="AM11" s="20">
        <v>2</v>
      </c>
      <c r="AN11" s="20">
        <v>116</v>
      </c>
      <c r="AO11" s="20">
        <v>1065</v>
      </c>
      <c r="AP11" s="20">
        <v>284</v>
      </c>
      <c r="AQ11" s="20">
        <v>3</v>
      </c>
      <c r="AR11" s="21">
        <v>86</v>
      </c>
      <c r="WWR11" s="4"/>
      <c r="WWS11" s="4"/>
    </row>
    <row r="12" spans="1:44 16164:16165" ht="15" customHeight="1">
      <c r="A12" s="19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1"/>
      <c r="WWR12" s="4"/>
      <c r="WWS12" s="4"/>
    </row>
    <row r="13" spans="1:44 16164:16165" ht="15" customHeight="1">
      <c r="A13" s="15" t="s">
        <v>237</v>
      </c>
      <c r="B13" s="16">
        <v>27</v>
      </c>
      <c r="C13" s="16">
        <v>67</v>
      </c>
      <c r="D13" s="16">
        <v>67</v>
      </c>
      <c r="E13" s="16">
        <v>92</v>
      </c>
      <c r="F13" s="16">
        <v>20</v>
      </c>
      <c r="G13" s="22">
        <v>243</v>
      </c>
      <c r="H13" s="16">
        <v>2157</v>
      </c>
      <c r="I13" s="16">
        <v>125</v>
      </c>
      <c r="J13" s="16">
        <v>1785</v>
      </c>
      <c r="K13" s="16">
        <v>43</v>
      </c>
      <c r="L13" s="16">
        <v>825</v>
      </c>
      <c r="M13" s="16">
        <v>408</v>
      </c>
      <c r="N13" s="16">
        <v>10125</v>
      </c>
      <c r="O13" s="16">
        <v>198</v>
      </c>
      <c r="P13" s="16">
        <v>6086</v>
      </c>
      <c r="Q13" s="16">
        <v>215</v>
      </c>
      <c r="R13" s="16">
        <v>174</v>
      </c>
      <c r="S13" s="16">
        <v>138</v>
      </c>
      <c r="T13" s="16">
        <v>62</v>
      </c>
      <c r="U13" s="16">
        <v>102</v>
      </c>
      <c r="V13" s="16">
        <v>27</v>
      </c>
      <c r="W13" s="16">
        <v>32</v>
      </c>
      <c r="X13" s="16">
        <v>179</v>
      </c>
      <c r="Y13" s="16">
        <v>7458</v>
      </c>
      <c r="Z13" s="16">
        <v>5609</v>
      </c>
      <c r="AA13" s="16">
        <v>97</v>
      </c>
      <c r="AB13" s="16">
        <v>45</v>
      </c>
      <c r="AC13" s="16">
        <v>42</v>
      </c>
      <c r="AD13" s="16">
        <v>166</v>
      </c>
      <c r="AE13" s="16">
        <v>3859</v>
      </c>
      <c r="AF13" s="16">
        <v>372</v>
      </c>
      <c r="AG13" s="16">
        <v>9727</v>
      </c>
      <c r="AH13" s="16">
        <v>316</v>
      </c>
      <c r="AI13" s="16">
        <v>433</v>
      </c>
      <c r="AJ13" s="16">
        <v>70</v>
      </c>
      <c r="AK13" s="16">
        <v>1296</v>
      </c>
      <c r="AL13" s="16">
        <v>48</v>
      </c>
      <c r="AM13" s="16">
        <v>2</v>
      </c>
      <c r="AN13" s="16">
        <v>116</v>
      </c>
      <c r="AO13" s="16">
        <v>2972</v>
      </c>
      <c r="AP13" s="16">
        <v>1276</v>
      </c>
      <c r="AQ13" s="16">
        <v>5</v>
      </c>
      <c r="AR13" s="17">
        <v>224</v>
      </c>
      <c r="WWR13" s="4"/>
      <c r="WWS13" s="4"/>
    </row>
    <row r="14" spans="1:44 16164:16165" ht="15" customHeight="1">
      <c r="A14" s="19" t="s">
        <v>90</v>
      </c>
      <c r="B14" s="20">
        <v>1</v>
      </c>
      <c r="C14" s="20">
        <v>1</v>
      </c>
      <c r="D14" s="20">
        <v>0</v>
      </c>
      <c r="E14" s="20">
        <v>5</v>
      </c>
      <c r="F14" s="20">
        <v>0</v>
      </c>
      <c r="G14" s="23">
        <v>8</v>
      </c>
      <c r="H14" s="20">
        <v>79</v>
      </c>
      <c r="I14" s="20">
        <v>0</v>
      </c>
      <c r="J14" s="20">
        <v>37</v>
      </c>
      <c r="K14" s="20">
        <v>0</v>
      </c>
      <c r="L14" s="20">
        <v>45</v>
      </c>
      <c r="M14" s="20">
        <v>10</v>
      </c>
      <c r="N14" s="20">
        <v>242</v>
      </c>
      <c r="O14" s="20">
        <v>12</v>
      </c>
      <c r="P14" s="20">
        <v>148</v>
      </c>
      <c r="Q14" s="20">
        <v>9</v>
      </c>
      <c r="R14" s="20">
        <v>11</v>
      </c>
      <c r="S14" s="20">
        <v>10</v>
      </c>
      <c r="T14" s="20">
        <v>0</v>
      </c>
      <c r="U14" s="20">
        <v>2</v>
      </c>
      <c r="V14" s="20">
        <v>0</v>
      </c>
      <c r="W14" s="20">
        <v>0</v>
      </c>
      <c r="X14" s="20">
        <v>10</v>
      </c>
      <c r="Y14" s="20">
        <v>270</v>
      </c>
      <c r="Z14" s="20">
        <v>126</v>
      </c>
      <c r="AA14" s="20">
        <v>0</v>
      </c>
      <c r="AB14" s="20">
        <v>3</v>
      </c>
      <c r="AC14" s="20">
        <v>4</v>
      </c>
      <c r="AD14" s="20">
        <v>3</v>
      </c>
      <c r="AE14" s="20">
        <v>56</v>
      </c>
      <c r="AF14" s="20">
        <v>28</v>
      </c>
      <c r="AG14" s="20">
        <v>213</v>
      </c>
      <c r="AH14" s="20">
        <v>23</v>
      </c>
      <c r="AI14" s="20">
        <v>24</v>
      </c>
      <c r="AJ14" s="20">
        <v>2</v>
      </c>
      <c r="AK14" s="20">
        <v>49</v>
      </c>
      <c r="AL14" s="20">
        <v>0</v>
      </c>
      <c r="AM14" s="20">
        <v>0</v>
      </c>
      <c r="AN14" s="20">
        <v>3</v>
      </c>
      <c r="AO14" s="20">
        <v>88</v>
      </c>
      <c r="AP14" s="20">
        <v>55</v>
      </c>
      <c r="AQ14" s="20">
        <v>0</v>
      </c>
      <c r="AR14" s="21">
        <v>5</v>
      </c>
      <c r="WWR14" s="4"/>
      <c r="WWS14" s="4"/>
    </row>
    <row r="15" spans="1:44 16164:16165" s="7" customFormat="1" ht="15" customHeight="1">
      <c r="A15" s="19" t="s">
        <v>91</v>
      </c>
      <c r="B15" s="20">
        <v>3</v>
      </c>
      <c r="C15" s="20">
        <v>6</v>
      </c>
      <c r="D15" s="20">
        <v>14</v>
      </c>
      <c r="E15" s="20">
        <v>17</v>
      </c>
      <c r="F15" s="20">
        <v>6</v>
      </c>
      <c r="G15" s="23">
        <v>63</v>
      </c>
      <c r="H15" s="20">
        <v>475</v>
      </c>
      <c r="I15" s="20">
        <v>12</v>
      </c>
      <c r="J15" s="20">
        <v>358</v>
      </c>
      <c r="K15" s="20">
        <v>6</v>
      </c>
      <c r="L15" s="20">
        <v>102</v>
      </c>
      <c r="M15" s="20">
        <v>25</v>
      </c>
      <c r="N15" s="20">
        <v>1006</v>
      </c>
      <c r="O15" s="20">
        <v>19</v>
      </c>
      <c r="P15" s="20">
        <v>852</v>
      </c>
      <c r="Q15" s="20">
        <v>41</v>
      </c>
      <c r="R15" s="20">
        <v>54</v>
      </c>
      <c r="S15" s="20">
        <v>54</v>
      </c>
      <c r="T15" s="20">
        <v>4</v>
      </c>
      <c r="U15" s="20">
        <v>6</v>
      </c>
      <c r="V15" s="20">
        <v>2</v>
      </c>
      <c r="W15" s="20">
        <v>3</v>
      </c>
      <c r="X15" s="20">
        <v>21</v>
      </c>
      <c r="Y15" s="20">
        <v>1191</v>
      </c>
      <c r="Z15" s="20">
        <v>601</v>
      </c>
      <c r="AA15" s="20">
        <v>9</v>
      </c>
      <c r="AB15" s="20">
        <v>6</v>
      </c>
      <c r="AC15" s="20">
        <v>18</v>
      </c>
      <c r="AD15" s="20">
        <v>16</v>
      </c>
      <c r="AE15" s="20">
        <v>310</v>
      </c>
      <c r="AF15" s="20">
        <v>123</v>
      </c>
      <c r="AG15" s="20">
        <v>764</v>
      </c>
      <c r="AH15" s="20">
        <v>69</v>
      </c>
      <c r="AI15" s="20">
        <v>73</v>
      </c>
      <c r="AJ15" s="20">
        <v>9</v>
      </c>
      <c r="AK15" s="20">
        <v>253</v>
      </c>
      <c r="AL15" s="20">
        <v>6</v>
      </c>
      <c r="AM15" s="20">
        <v>0</v>
      </c>
      <c r="AN15" s="20">
        <v>28</v>
      </c>
      <c r="AO15" s="20">
        <v>283</v>
      </c>
      <c r="AP15" s="20">
        <v>265</v>
      </c>
      <c r="AQ15" s="20">
        <v>1</v>
      </c>
      <c r="AR15" s="21">
        <v>26</v>
      </c>
    </row>
    <row r="16" spans="1:44 16164:16165" ht="15" customHeight="1">
      <c r="A16" s="19" t="s">
        <v>92</v>
      </c>
      <c r="B16" s="20">
        <v>3</v>
      </c>
      <c r="C16" s="20">
        <v>18</v>
      </c>
      <c r="D16" s="20">
        <v>22</v>
      </c>
      <c r="E16" s="20">
        <v>14</v>
      </c>
      <c r="F16" s="20">
        <v>8</v>
      </c>
      <c r="G16" s="23">
        <v>76</v>
      </c>
      <c r="H16" s="20">
        <v>485</v>
      </c>
      <c r="I16" s="20">
        <v>49</v>
      </c>
      <c r="J16" s="20">
        <v>555</v>
      </c>
      <c r="K16" s="20">
        <v>11</v>
      </c>
      <c r="L16" s="20">
        <v>104</v>
      </c>
      <c r="M16" s="20">
        <v>36</v>
      </c>
      <c r="N16" s="20">
        <v>1423</v>
      </c>
      <c r="O16" s="20">
        <v>25</v>
      </c>
      <c r="P16" s="20">
        <v>1265</v>
      </c>
      <c r="Q16" s="20">
        <v>54</v>
      </c>
      <c r="R16" s="20">
        <v>56</v>
      </c>
      <c r="S16" s="20">
        <v>40</v>
      </c>
      <c r="T16" s="20">
        <v>4</v>
      </c>
      <c r="U16" s="20">
        <v>11</v>
      </c>
      <c r="V16" s="20">
        <v>0</v>
      </c>
      <c r="W16" s="20">
        <v>10</v>
      </c>
      <c r="X16" s="20">
        <v>37</v>
      </c>
      <c r="Y16" s="20">
        <v>1520</v>
      </c>
      <c r="Z16" s="20">
        <v>1215</v>
      </c>
      <c r="AA16" s="20">
        <v>25</v>
      </c>
      <c r="AB16" s="20">
        <v>19</v>
      </c>
      <c r="AC16" s="20">
        <v>11</v>
      </c>
      <c r="AD16" s="20">
        <v>35</v>
      </c>
      <c r="AE16" s="20">
        <v>639</v>
      </c>
      <c r="AF16" s="20">
        <v>143</v>
      </c>
      <c r="AG16" s="20">
        <v>1366</v>
      </c>
      <c r="AH16" s="20">
        <v>93</v>
      </c>
      <c r="AI16" s="20">
        <v>134</v>
      </c>
      <c r="AJ16" s="20">
        <v>15</v>
      </c>
      <c r="AK16" s="20">
        <v>312</v>
      </c>
      <c r="AL16" s="20">
        <v>8</v>
      </c>
      <c r="AM16" s="20">
        <v>0</v>
      </c>
      <c r="AN16" s="20">
        <v>37</v>
      </c>
      <c r="AO16" s="20">
        <v>712</v>
      </c>
      <c r="AP16" s="20">
        <v>311</v>
      </c>
      <c r="AQ16" s="20">
        <v>1</v>
      </c>
      <c r="AR16" s="21">
        <v>79</v>
      </c>
      <c r="WWR16" s="4"/>
      <c r="WWS16" s="4"/>
    </row>
    <row r="17" spans="1:44 16164:16165" ht="15" customHeight="1">
      <c r="A17" s="19" t="s">
        <v>93</v>
      </c>
      <c r="B17" s="20">
        <v>8</v>
      </c>
      <c r="C17" s="20">
        <v>22</v>
      </c>
      <c r="D17" s="20">
        <v>12</v>
      </c>
      <c r="E17" s="20">
        <v>6</v>
      </c>
      <c r="F17" s="20">
        <v>2</v>
      </c>
      <c r="G17" s="23">
        <v>56</v>
      </c>
      <c r="H17" s="20">
        <v>370</v>
      </c>
      <c r="I17" s="20">
        <v>39</v>
      </c>
      <c r="J17" s="20">
        <v>427</v>
      </c>
      <c r="K17" s="20">
        <v>7</v>
      </c>
      <c r="L17" s="20">
        <v>150</v>
      </c>
      <c r="M17" s="20">
        <v>24</v>
      </c>
      <c r="N17" s="20">
        <v>1810</v>
      </c>
      <c r="O17" s="20">
        <v>42</v>
      </c>
      <c r="P17" s="20">
        <v>1200</v>
      </c>
      <c r="Q17" s="20">
        <v>44</v>
      </c>
      <c r="R17" s="20">
        <v>38</v>
      </c>
      <c r="S17" s="20">
        <v>16</v>
      </c>
      <c r="T17" s="20">
        <v>18</v>
      </c>
      <c r="U17" s="20">
        <v>26</v>
      </c>
      <c r="V17" s="20">
        <v>6</v>
      </c>
      <c r="W17" s="20">
        <v>7</v>
      </c>
      <c r="X17" s="20">
        <v>47</v>
      </c>
      <c r="Y17" s="20">
        <v>1273</v>
      </c>
      <c r="Z17" s="20">
        <v>1100</v>
      </c>
      <c r="AA17" s="20">
        <v>28</v>
      </c>
      <c r="AB17" s="20">
        <v>10</v>
      </c>
      <c r="AC17" s="20">
        <v>7</v>
      </c>
      <c r="AD17" s="20">
        <v>35</v>
      </c>
      <c r="AE17" s="20">
        <v>698</v>
      </c>
      <c r="AF17" s="20">
        <v>63</v>
      </c>
      <c r="AG17" s="20">
        <v>1667</v>
      </c>
      <c r="AH17" s="20">
        <v>71</v>
      </c>
      <c r="AI17" s="20">
        <v>108</v>
      </c>
      <c r="AJ17" s="20">
        <v>13</v>
      </c>
      <c r="AK17" s="20">
        <v>324</v>
      </c>
      <c r="AL17" s="20">
        <v>8</v>
      </c>
      <c r="AM17" s="20">
        <v>2</v>
      </c>
      <c r="AN17" s="20">
        <v>24</v>
      </c>
      <c r="AO17" s="20">
        <v>740</v>
      </c>
      <c r="AP17" s="20">
        <v>306</v>
      </c>
      <c r="AQ17" s="20">
        <v>0</v>
      </c>
      <c r="AR17" s="21">
        <v>63</v>
      </c>
      <c r="WWR17" s="4"/>
      <c r="WWS17" s="4"/>
    </row>
    <row r="18" spans="1:44 16164:16165" ht="15" customHeight="1">
      <c r="A18" s="19" t="s">
        <v>94</v>
      </c>
      <c r="B18" s="20">
        <v>6</v>
      </c>
      <c r="C18" s="20">
        <v>15</v>
      </c>
      <c r="D18" s="20">
        <v>7</v>
      </c>
      <c r="E18" s="20">
        <v>4</v>
      </c>
      <c r="F18" s="20">
        <v>1</v>
      </c>
      <c r="G18" s="23">
        <v>22</v>
      </c>
      <c r="H18" s="20">
        <v>279</v>
      </c>
      <c r="I18" s="20">
        <v>13</v>
      </c>
      <c r="J18" s="20">
        <v>241</v>
      </c>
      <c r="K18" s="20">
        <v>4</v>
      </c>
      <c r="L18" s="20">
        <v>215</v>
      </c>
      <c r="M18" s="20">
        <v>48</v>
      </c>
      <c r="N18" s="20">
        <v>2155</v>
      </c>
      <c r="O18" s="20">
        <v>47</v>
      </c>
      <c r="P18" s="20">
        <v>950</v>
      </c>
      <c r="Q18" s="20">
        <v>33</v>
      </c>
      <c r="R18" s="20">
        <v>8</v>
      </c>
      <c r="S18" s="20">
        <v>9</v>
      </c>
      <c r="T18" s="20">
        <v>17</v>
      </c>
      <c r="U18" s="20">
        <v>22</v>
      </c>
      <c r="V18" s="20">
        <v>12</v>
      </c>
      <c r="W18" s="20">
        <v>6</v>
      </c>
      <c r="X18" s="20">
        <v>34</v>
      </c>
      <c r="Y18" s="20">
        <v>760</v>
      </c>
      <c r="Z18" s="20">
        <v>1072</v>
      </c>
      <c r="AA18" s="20">
        <v>20</v>
      </c>
      <c r="AB18" s="20">
        <v>6</v>
      </c>
      <c r="AC18" s="20">
        <v>2</v>
      </c>
      <c r="AD18" s="20">
        <v>18</v>
      </c>
      <c r="AE18" s="20">
        <v>822</v>
      </c>
      <c r="AF18" s="20">
        <v>13</v>
      </c>
      <c r="AG18" s="20">
        <v>1653</v>
      </c>
      <c r="AH18" s="20">
        <v>37</v>
      </c>
      <c r="AI18" s="20">
        <v>59</v>
      </c>
      <c r="AJ18" s="20">
        <v>16</v>
      </c>
      <c r="AK18" s="20">
        <v>190</v>
      </c>
      <c r="AL18" s="20">
        <v>11</v>
      </c>
      <c r="AM18" s="20">
        <v>0</v>
      </c>
      <c r="AN18" s="20">
        <v>10</v>
      </c>
      <c r="AO18" s="20">
        <v>321</v>
      </c>
      <c r="AP18" s="20">
        <v>178</v>
      </c>
      <c r="AQ18" s="20">
        <v>1</v>
      </c>
      <c r="AR18" s="21">
        <v>31</v>
      </c>
      <c r="WWR18" s="4"/>
      <c r="WWS18" s="4"/>
    </row>
    <row r="19" spans="1:44 16164:16165" s="7" customFormat="1" ht="15" customHeight="1">
      <c r="A19" s="19" t="s">
        <v>95</v>
      </c>
      <c r="B19" s="20">
        <v>5</v>
      </c>
      <c r="C19" s="20">
        <v>5</v>
      </c>
      <c r="D19" s="20">
        <v>10</v>
      </c>
      <c r="E19" s="20">
        <v>32</v>
      </c>
      <c r="F19" s="20">
        <v>2</v>
      </c>
      <c r="G19" s="23">
        <v>15</v>
      </c>
      <c r="H19" s="20">
        <v>343</v>
      </c>
      <c r="I19" s="20">
        <v>12</v>
      </c>
      <c r="J19" s="20">
        <v>139</v>
      </c>
      <c r="K19" s="20">
        <v>9</v>
      </c>
      <c r="L19" s="20">
        <v>204</v>
      </c>
      <c r="M19" s="20">
        <v>200</v>
      </c>
      <c r="N19" s="20">
        <v>3045</v>
      </c>
      <c r="O19" s="20">
        <v>49</v>
      </c>
      <c r="P19" s="20">
        <v>1231</v>
      </c>
      <c r="Q19" s="20">
        <v>29</v>
      </c>
      <c r="R19" s="20">
        <v>7</v>
      </c>
      <c r="S19" s="20">
        <v>8</v>
      </c>
      <c r="T19" s="20">
        <v>18</v>
      </c>
      <c r="U19" s="20">
        <v>25</v>
      </c>
      <c r="V19" s="20">
        <v>3</v>
      </c>
      <c r="W19" s="20">
        <v>5</v>
      </c>
      <c r="X19" s="20">
        <v>25</v>
      </c>
      <c r="Y19" s="20">
        <v>1638</v>
      </c>
      <c r="Z19" s="20">
        <v>1286</v>
      </c>
      <c r="AA19" s="20">
        <v>12</v>
      </c>
      <c r="AB19" s="20">
        <v>1</v>
      </c>
      <c r="AC19" s="20">
        <v>0</v>
      </c>
      <c r="AD19" s="20">
        <v>43</v>
      </c>
      <c r="AE19" s="20">
        <v>1076</v>
      </c>
      <c r="AF19" s="20">
        <v>2</v>
      </c>
      <c r="AG19" s="20">
        <v>2856</v>
      </c>
      <c r="AH19" s="20">
        <v>18</v>
      </c>
      <c r="AI19" s="20">
        <v>30</v>
      </c>
      <c r="AJ19" s="20">
        <v>9</v>
      </c>
      <c r="AK19" s="20">
        <v>138</v>
      </c>
      <c r="AL19" s="20">
        <v>8</v>
      </c>
      <c r="AM19" s="20">
        <v>0</v>
      </c>
      <c r="AN19" s="20">
        <v>10</v>
      </c>
      <c r="AO19" s="20">
        <v>539</v>
      </c>
      <c r="AP19" s="20">
        <v>123</v>
      </c>
      <c r="AQ19" s="20">
        <v>2</v>
      </c>
      <c r="AR19" s="21">
        <v>18</v>
      </c>
    </row>
    <row r="20" spans="1:44 16164:16165" ht="15" customHeight="1">
      <c r="A20" s="19" t="s">
        <v>96</v>
      </c>
      <c r="B20" s="20">
        <v>1</v>
      </c>
      <c r="C20" s="20">
        <v>0</v>
      </c>
      <c r="D20" s="20">
        <v>2</v>
      </c>
      <c r="E20" s="20">
        <v>14</v>
      </c>
      <c r="F20" s="20">
        <v>1</v>
      </c>
      <c r="G20" s="23">
        <v>3</v>
      </c>
      <c r="H20" s="20">
        <v>126</v>
      </c>
      <c r="I20" s="20">
        <v>0</v>
      </c>
      <c r="J20" s="20">
        <v>28</v>
      </c>
      <c r="K20" s="20">
        <v>6</v>
      </c>
      <c r="L20" s="20">
        <v>5</v>
      </c>
      <c r="M20" s="20">
        <v>65</v>
      </c>
      <c r="N20" s="20">
        <v>444</v>
      </c>
      <c r="O20" s="20">
        <v>4</v>
      </c>
      <c r="P20" s="20">
        <v>440</v>
      </c>
      <c r="Q20" s="20">
        <v>5</v>
      </c>
      <c r="R20" s="20">
        <v>0</v>
      </c>
      <c r="S20" s="20">
        <v>1</v>
      </c>
      <c r="T20" s="20">
        <v>1</v>
      </c>
      <c r="U20" s="20">
        <v>10</v>
      </c>
      <c r="V20" s="20">
        <v>4</v>
      </c>
      <c r="W20" s="20">
        <v>1</v>
      </c>
      <c r="X20" s="20">
        <v>5</v>
      </c>
      <c r="Y20" s="20">
        <v>806</v>
      </c>
      <c r="Z20" s="20">
        <v>209</v>
      </c>
      <c r="AA20" s="20">
        <v>3</v>
      </c>
      <c r="AB20" s="20">
        <v>0</v>
      </c>
      <c r="AC20" s="20">
        <v>0</v>
      </c>
      <c r="AD20" s="20">
        <v>16</v>
      </c>
      <c r="AE20" s="20">
        <v>258</v>
      </c>
      <c r="AF20" s="20">
        <v>0</v>
      </c>
      <c r="AG20" s="20">
        <v>1208</v>
      </c>
      <c r="AH20" s="20">
        <v>5</v>
      </c>
      <c r="AI20" s="20">
        <v>5</v>
      </c>
      <c r="AJ20" s="20">
        <v>6</v>
      </c>
      <c r="AK20" s="20">
        <v>30</v>
      </c>
      <c r="AL20" s="20">
        <v>7</v>
      </c>
      <c r="AM20" s="20">
        <v>0</v>
      </c>
      <c r="AN20" s="20">
        <v>4</v>
      </c>
      <c r="AO20" s="20">
        <v>289</v>
      </c>
      <c r="AP20" s="20">
        <v>38</v>
      </c>
      <c r="AQ20" s="20">
        <v>0</v>
      </c>
      <c r="AR20" s="21">
        <v>2</v>
      </c>
      <c r="WWR20" s="4"/>
      <c r="WWS20" s="4"/>
    </row>
    <row r="21" spans="1:44 16164:16165" ht="15" customHeight="1">
      <c r="A21" s="19"/>
      <c r="B21" s="20"/>
      <c r="C21" s="20"/>
      <c r="D21" s="20"/>
      <c r="E21" s="20"/>
      <c r="F21" s="20"/>
      <c r="G21" s="23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1"/>
      <c r="WWR21" s="4"/>
      <c r="WWS21" s="4"/>
    </row>
    <row r="22" spans="1:44 16164:16165" ht="15" customHeight="1">
      <c r="A22" s="15" t="s">
        <v>238</v>
      </c>
      <c r="B22" s="16">
        <v>27</v>
      </c>
      <c r="C22" s="16">
        <v>67</v>
      </c>
      <c r="D22" s="16">
        <v>67</v>
      </c>
      <c r="E22" s="16">
        <v>92</v>
      </c>
      <c r="F22" s="16">
        <v>20</v>
      </c>
      <c r="G22" s="22">
        <v>243</v>
      </c>
      <c r="H22" s="16">
        <v>2157</v>
      </c>
      <c r="I22" s="16">
        <v>125</v>
      </c>
      <c r="J22" s="16">
        <v>1785</v>
      </c>
      <c r="K22" s="16">
        <v>43</v>
      </c>
      <c r="L22" s="16">
        <v>825</v>
      </c>
      <c r="M22" s="16">
        <v>408</v>
      </c>
      <c r="N22" s="16">
        <v>10125</v>
      </c>
      <c r="O22" s="16">
        <v>198</v>
      </c>
      <c r="P22" s="16">
        <v>6086</v>
      </c>
      <c r="Q22" s="16">
        <v>215</v>
      </c>
      <c r="R22" s="16">
        <v>174</v>
      </c>
      <c r="S22" s="16">
        <v>138</v>
      </c>
      <c r="T22" s="16">
        <v>62</v>
      </c>
      <c r="U22" s="16">
        <v>102</v>
      </c>
      <c r="V22" s="16">
        <v>27</v>
      </c>
      <c r="W22" s="16">
        <v>32</v>
      </c>
      <c r="X22" s="16">
        <v>179</v>
      </c>
      <c r="Y22" s="16">
        <v>7458</v>
      </c>
      <c r="Z22" s="16">
        <v>5609</v>
      </c>
      <c r="AA22" s="16">
        <v>97</v>
      </c>
      <c r="AB22" s="16">
        <v>45</v>
      </c>
      <c r="AC22" s="16">
        <v>42</v>
      </c>
      <c r="AD22" s="16">
        <v>166</v>
      </c>
      <c r="AE22" s="16">
        <v>3859</v>
      </c>
      <c r="AF22" s="16">
        <v>372</v>
      </c>
      <c r="AG22" s="16">
        <v>9727</v>
      </c>
      <c r="AH22" s="16">
        <v>316</v>
      </c>
      <c r="AI22" s="16">
        <v>433</v>
      </c>
      <c r="AJ22" s="16">
        <v>70</v>
      </c>
      <c r="AK22" s="16">
        <v>1296</v>
      </c>
      <c r="AL22" s="16">
        <v>48</v>
      </c>
      <c r="AM22" s="16">
        <v>2</v>
      </c>
      <c r="AN22" s="16">
        <v>116</v>
      </c>
      <c r="AO22" s="16">
        <v>2972</v>
      </c>
      <c r="AP22" s="16">
        <v>1276</v>
      </c>
      <c r="AQ22" s="16">
        <v>5</v>
      </c>
      <c r="AR22" s="17">
        <v>224</v>
      </c>
      <c r="WWR22" s="4"/>
      <c r="WWS22" s="4"/>
    </row>
    <row r="23" spans="1:44 16164:16165" ht="15" customHeight="1">
      <c r="A23" s="19" t="s">
        <v>97</v>
      </c>
      <c r="B23" s="20">
        <v>0</v>
      </c>
      <c r="C23" s="20">
        <v>0</v>
      </c>
      <c r="D23" s="20">
        <v>10</v>
      </c>
      <c r="E23" s="20">
        <v>3</v>
      </c>
      <c r="F23" s="20">
        <v>2</v>
      </c>
      <c r="G23" s="23">
        <v>29</v>
      </c>
      <c r="H23" s="20">
        <v>298</v>
      </c>
      <c r="I23" s="20">
        <v>3</v>
      </c>
      <c r="J23" s="20">
        <v>15</v>
      </c>
      <c r="K23" s="20">
        <v>3</v>
      </c>
      <c r="L23" s="20">
        <v>55</v>
      </c>
      <c r="M23" s="20">
        <v>16</v>
      </c>
      <c r="N23" s="20">
        <v>238</v>
      </c>
      <c r="O23" s="20">
        <v>6</v>
      </c>
      <c r="P23" s="20">
        <v>372</v>
      </c>
      <c r="Q23" s="20">
        <v>8</v>
      </c>
      <c r="R23" s="20">
        <v>38</v>
      </c>
      <c r="S23" s="20">
        <v>29</v>
      </c>
      <c r="T23" s="20">
        <v>0</v>
      </c>
      <c r="U23" s="20">
        <v>10</v>
      </c>
      <c r="V23" s="20">
        <v>0</v>
      </c>
      <c r="W23" s="20">
        <v>0</v>
      </c>
      <c r="X23" s="20">
        <v>58</v>
      </c>
      <c r="Y23" s="20">
        <v>1224</v>
      </c>
      <c r="Z23" s="20">
        <v>327</v>
      </c>
      <c r="AA23" s="20">
        <v>18</v>
      </c>
      <c r="AB23" s="20">
        <v>9</v>
      </c>
      <c r="AC23" s="20">
        <v>9</v>
      </c>
      <c r="AD23" s="20">
        <v>6</v>
      </c>
      <c r="AE23" s="20">
        <v>189</v>
      </c>
      <c r="AF23" s="20">
        <v>81</v>
      </c>
      <c r="AG23" s="20">
        <v>441</v>
      </c>
      <c r="AH23" s="20">
        <v>35</v>
      </c>
      <c r="AI23" s="20">
        <v>97</v>
      </c>
      <c r="AJ23" s="20">
        <v>12</v>
      </c>
      <c r="AK23" s="20">
        <v>82</v>
      </c>
      <c r="AL23" s="20">
        <v>5</v>
      </c>
      <c r="AM23" s="20">
        <v>0</v>
      </c>
      <c r="AN23" s="20">
        <v>16</v>
      </c>
      <c r="AO23" s="20">
        <v>166</v>
      </c>
      <c r="AP23" s="20">
        <v>132</v>
      </c>
      <c r="AQ23" s="20">
        <v>1</v>
      </c>
      <c r="AR23" s="21">
        <v>25</v>
      </c>
      <c r="WWR23" s="4"/>
      <c r="WWS23" s="4"/>
    </row>
    <row r="24" spans="1:44 16164:16165" ht="15" customHeight="1">
      <c r="A24" s="19" t="s">
        <v>98</v>
      </c>
      <c r="B24" s="20">
        <v>6</v>
      </c>
      <c r="C24" s="20">
        <v>9</v>
      </c>
      <c r="D24" s="20">
        <v>25</v>
      </c>
      <c r="E24" s="20">
        <v>23</v>
      </c>
      <c r="F24" s="20">
        <v>7</v>
      </c>
      <c r="G24" s="23">
        <v>96</v>
      </c>
      <c r="H24" s="20">
        <v>625</v>
      </c>
      <c r="I24" s="20">
        <v>80</v>
      </c>
      <c r="J24" s="20">
        <v>1371</v>
      </c>
      <c r="K24" s="20">
        <v>20</v>
      </c>
      <c r="L24" s="20">
        <v>160</v>
      </c>
      <c r="M24" s="20">
        <v>31</v>
      </c>
      <c r="N24" s="20">
        <v>1161</v>
      </c>
      <c r="O24" s="20">
        <v>30</v>
      </c>
      <c r="P24" s="20">
        <v>1253</v>
      </c>
      <c r="Q24" s="20">
        <v>81</v>
      </c>
      <c r="R24" s="20">
        <v>131</v>
      </c>
      <c r="S24" s="20">
        <v>67</v>
      </c>
      <c r="T24" s="20">
        <v>3</v>
      </c>
      <c r="U24" s="20">
        <v>9</v>
      </c>
      <c r="V24" s="20">
        <v>6</v>
      </c>
      <c r="W24" s="20">
        <v>10</v>
      </c>
      <c r="X24" s="20">
        <v>15</v>
      </c>
      <c r="Y24" s="20">
        <v>1237</v>
      </c>
      <c r="Z24" s="20">
        <v>919</v>
      </c>
      <c r="AA24" s="20">
        <v>20</v>
      </c>
      <c r="AB24" s="20">
        <v>17</v>
      </c>
      <c r="AC24" s="20">
        <v>10</v>
      </c>
      <c r="AD24" s="20">
        <v>39</v>
      </c>
      <c r="AE24" s="20">
        <v>530</v>
      </c>
      <c r="AF24" s="20">
        <v>166</v>
      </c>
      <c r="AG24" s="20">
        <v>744</v>
      </c>
      <c r="AH24" s="20">
        <v>147</v>
      </c>
      <c r="AI24" s="20">
        <v>234</v>
      </c>
      <c r="AJ24" s="20">
        <v>12</v>
      </c>
      <c r="AK24" s="20">
        <v>483</v>
      </c>
      <c r="AL24" s="20">
        <v>8</v>
      </c>
      <c r="AM24" s="20">
        <v>0</v>
      </c>
      <c r="AN24" s="20">
        <v>57</v>
      </c>
      <c r="AO24" s="20">
        <v>270</v>
      </c>
      <c r="AP24" s="20">
        <v>300</v>
      </c>
      <c r="AQ24" s="20">
        <v>1</v>
      </c>
      <c r="AR24" s="21">
        <v>55</v>
      </c>
      <c r="WWR24" s="4"/>
      <c r="WWS24" s="4"/>
    </row>
    <row r="25" spans="1:44 16164:16165" ht="15" customHeight="1">
      <c r="A25" s="19" t="s">
        <v>99</v>
      </c>
      <c r="B25" s="20">
        <v>5</v>
      </c>
      <c r="C25" s="20">
        <v>27</v>
      </c>
      <c r="D25" s="20">
        <v>21</v>
      </c>
      <c r="E25" s="20">
        <v>11</v>
      </c>
      <c r="F25" s="20">
        <v>9</v>
      </c>
      <c r="G25" s="23">
        <v>53</v>
      </c>
      <c r="H25" s="20">
        <v>339</v>
      </c>
      <c r="I25" s="20">
        <v>33</v>
      </c>
      <c r="J25" s="20">
        <v>134</v>
      </c>
      <c r="K25" s="20">
        <v>2</v>
      </c>
      <c r="L25" s="20">
        <v>215</v>
      </c>
      <c r="M25" s="20">
        <v>31</v>
      </c>
      <c r="N25" s="20">
        <v>2011</v>
      </c>
      <c r="O25" s="20">
        <v>37</v>
      </c>
      <c r="P25" s="20">
        <v>1287</v>
      </c>
      <c r="Q25" s="20">
        <v>65</v>
      </c>
      <c r="R25" s="20">
        <v>5</v>
      </c>
      <c r="S25" s="20">
        <v>42</v>
      </c>
      <c r="T25" s="20">
        <v>11</v>
      </c>
      <c r="U25" s="20">
        <v>20</v>
      </c>
      <c r="V25" s="20">
        <v>5</v>
      </c>
      <c r="W25" s="20">
        <v>22</v>
      </c>
      <c r="X25" s="20">
        <v>42</v>
      </c>
      <c r="Y25" s="20">
        <v>1514</v>
      </c>
      <c r="Z25" s="20">
        <v>1405</v>
      </c>
      <c r="AA25" s="20">
        <v>31</v>
      </c>
      <c r="AB25" s="20">
        <v>18</v>
      </c>
      <c r="AC25" s="20">
        <v>14</v>
      </c>
      <c r="AD25" s="20">
        <v>72</v>
      </c>
      <c r="AE25" s="20">
        <v>656</v>
      </c>
      <c r="AF25" s="20">
        <v>83</v>
      </c>
      <c r="AG25" s="20">
        <v>1195</v>
      </c>
      <c r="AH25" s="20">
        <v>81</v>
      </c>
      <c r="AI25" s="20">
        <v>78</v>
      </c>
      <c r="AJ25" s="20">
        <v>12</v>
      </c>
      <c r="AK25" s="20">
        <v>416</v>
      </c>
      <c r="AL25" s="20">
        <v>10</v>
      </c>
      <c r="AM25" s="20">
        <v>0</v>
      </c>
      <c r="AN25" s="20">
        <v>24</v>
      </c>
      <c r="AO25" s="20">
        <v>672</v>
      </c>
      <c r="AP25" s="20">
        <v>432</v>
      </c>
      <c r="AQ25" s="20">
        <v>3</v>
      </c>
      <c r="AR25" s="21">
        <v>59</v>
      </c>
      <c r="WWR25" s="4"/>
      <c r="WWS25" s="4"/>
    </row>
    <row r="26" spans="1:44 16164:16165" ht="15" customHeight="1">
      <c r="A26" s="19" t="s">
        <v>100</v>
      </c>
      <c r="B26" s="20">
        <v>9</v>
      </c>
      <c r="C26" s="20">
        <v>16</v>
      </c>
      <c r="D26" s="20">
        <v>11</v>
      </c>
      <c r="E26" s="20">
        <v>4</v>
      </c>
      <c r="F26" s="20">
        <v>2</v>
      </c>
      <c r="G26" s="23">
        <v>41</v>
      </c>
      <c r="H26" s="20">
        <v>424</v>
      </c>
      <c r="I26" s="20">
        <v>5</v>
      </c>
      <c r="J26" s="20">
        <v>55</v>
      </c>
      <c r="K26" s="20">
        <v>1</v>
      </c>
      <c r="L26" s="20">
        <v>183</v>
      </c>
      <c r="M26" s="20">
        <v>10</v>
      </c>
      <c r="N26" s="20">
        <v>1641</v>
      </c>
      <c r="O26" s="20">
        <v>53</v>
      </c>
      <c r="P26" s="20">
        <v>1093</v>
      </c>
      <c r="Q26" s="20">
        <v>27</v>
      </c>
      <c r="R26" s="20">
        <v>0</v>
      </c>
      <c r="S26" s="20">
        <v>0</v>
      </c>
      <c r="T26" s="20">
        <v>15</v>
      </c>
      <c r="U26" s="20">
        <v>26</v>
      </c>
      <c r="V26" s="20">
        <v>5</v>
      </c>
      <c r="W26" s="20">
        <v>0</v>
      </c>
      <c r="X26" s="20">
        <v>17</v>
      </c>
      <c r="Y26" s="20">
        <v>940</v>
      </c>
      <c r="Z26" s="20">
        <v>458</v>
      </c>
      <c r="AA26" s="20">
        <v>23</v>
      </c>
      <c r="AB26" s="20">
        <v>1</v>
      </c>
      <c r="AC26" s="20">
        <v>9</v>
      </c>
      <c r="AD26" s="20">
        <v>7</v>
      </c>
      <c r="AE26" s="20">
        <v>482</v>
      </c>
      <c r="AF26" s="20">
        <v>39</v>
      </c>
      <c r="AG26" s="20">
        <v>1616</v>
      </c>
      <c r="AH26" s="20">
        <v>41</v>
      </c>
      <c r="AI26" s="20">
        <v>10</v>
      </c>
      <c r="AJ26" s="20">
        <v>19</v>
      </c>
      <c r="AK26" s="20">
        <v>286</v>
      </c>
      <c r="AL26" s="20">
        <v>4</v>
      </c>
      <c r="AM26" s="20">
        <v>2</v>
      </c>
      <c r="AN26" s="20">
        <v>13</v>
      </c>
      <c r="AO26" s="20">
        <v>894</v>
      </c>
      <c r="AP26" s="20">
        <v>324</v>
      </c>
      <c r="AQ26" s="20">
        <v>0</v>
      </c>
      <c r="AR26" s="21">
        <v>60</v>
      </c>
      <c r="WWR26" s="4"/>
      <c r="WWS26" s="4"/>
    </row>
    <row r="27" spans="1:44 16164:16165" ht="15" customHeight="1">
      <c r="A27" s="19" t="s">
        <v>101</v>
      </c>
      <c r="B27" s="20">
        <v>7</v>
      </c>
      <c r="C27" s="20">
        <v>15</v>
      </c>
      <c r="D27" s="20">
        <v>0</v>
      </c>
      <c r="E27" s="20">
        <v>51</v>
      </c>
      <c r="F27" s="20">
        <v>0</v>
      </c>
      <c r="G27" s="23">
        <v>24</v>
      </c>
      <c r="H27" s="20">
        <v>471</v>
      </c>
      <c r="I27" s="20">
        <v>4</v>
      </c>
      <c r="J27" s="20">
        <v>210</v>
      </c>
      <c r="K27" s="20">
        <v>17</v>
      </c>
      <c r="L27" s="20">
        <v>212</v>
      </c>
      <c r="M27" s="20">
        <v>320</v>
      </c>
      <c r="N27" s="20">
        <v>5074</v>
      </c>
      <c r="O27" s="20">
        <v>72</v>
      </c>
      <c r="P27" s="20">
        <v>2081</v>
      </c>
      <c r="Q27" s="20">
        <v>34</v>
      </c>
      <c r="R27" s="20">
        <v>0</v>
      </c>
      <c r="S27" s="20">
        <v>0</v>
      </c>
      <c r="T27" s="20">
        <v>33</v>
      </c>
      <c r="U27" s="20">
        <v>37</v>
      </c>
      <c r="V27" s="20">
        <v>11</v>
      </c>
      <c r="W27" s="20">
        <v>0</v>
      </c>
      <c r="X27" s="20">
        <v>47</v>
      </c>
      <c r="Y27" s="20">
        <v>2543</v>
      </c>
      <c r="Z27" s="20">
        <v>2500</v>
      </c>
      <c r="AA27" s="20">
        <v>5</v>
      </c>
      <c r="AB27" s="20">
        <v>0</v>
      </c>
      <c r="AC27" s="20">
        <v>0</v>
      </c>
      <c r="AD27" s="20">
        <v>42</v>
      </c>
      <c r="AE27" s="20">
        <v>2002</v>
      </c>
      <c r="AF27" s="20">
        <v>3</v>
      </c>
      <c r="AG27" s="20">
        <v>5731</v>
      </c>
      <c r="AH27" s="20">
        <v>12</v>
      </c>
      <c r="AI27" s="20">
        <v>14</v>
      </c>
      <c r="AJ27" s="20">
        <v>15</v>
      </c>
      <c r="AK27" s="20">
        <v>29</v>
      </c>
      <c r="AL27" s="20">
        <v>21</v>
      </c>
      <c r="AM27" s="20">
        <v>0</v>
      </c>
      <c r="AN27" s="20">
        <v>6</v>
      </c>
      <c r="AO27" s="20">
        <v>970</v>
      </c>
      <c r="AP27" s="20">
        <v>88</v>
      </c>
      <c r="AQ27" s="20">
        <v>0</v>
      </c>
      <c r="AR27" s="21">
        <v>25</v>
      </c>
      <c r="WWR27" s="4"/>
      <c r="WWS27" s="4"/>
    </row>
    <row r="28" spans="1:44 16164:16165" s="7" customFormat="1" ht="15" customHeight="1">
      <c r="A28" s="19"/>
      <c r="B28" s="20"/>
      <c r="C28" s="20"/>
      <c r="D28" s="20"/>
      <c r="E28" s="20"/>
      <c r="F28" s="20"/>
      <c r="G28" s="23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1"/>
    </row>
    <row r="29" spans="1:44 16164:16165" ht="15" customHeight="1">
      <c r="A29" s="15" t="s">
        <v>239</v>
      </c>
      <c r="B29" s="16">
        <v>27</v>
      </c>
      <c r="C29" s="16">
        <v>67</v>
      </c>
      <c r="D29" s="16">
        <v>67</v>
      </c>
      <c r="E29" s="16">
        <v>92</v>
      </c>
      <c r="F29" s="16">
        <v>20</v>
      </c>
      <c r="G29" s="22">
        <v>243</v>
      </c>
      <c r="H29" s="16">
        <v>2157</v>
      </c>
      <c r="I29" s="16">
        <v>125</v>
      </c>
      <c r="J29" s="16">
        <v>1785</v>
      </c>
      <c r="K29" s="16">
        <v>43</v>
      </c>
      <c r="L29" s="16">
        <v>825</v>
      </c>
      <c r="M29" s="16">
        <v>408</v>
      </c>
      <c r="N29" s="16">
        <v>10125</v>
      </c>
      <c r="O29" s="16">
        <v>198</v>
      </c>
      <c r="P29" s="16">
        <v>6086</v>
      </c>
      <c r="Q29" s="16">
        <v>215</v>
      </c>
      <c r="R29" s="16">
        <v>174</v>
      </c>
      <c r="S29" s="16">
        <v>138</v>
      </c>
      <c r="T29" s="16">
        <v>62</v>
      </c>
      <c r="U29" s="16">
        <v>102</v>
      </c>
      <c r="V29" s="16">
        <v>27</v>
      </c>
      <c r="W29" s="16">
        <v>32</v>
      </c>
      <c r="X29" s="16">
        <v>179</v>
      </c>
      <c r="Y29" s="16">
        <v>7458</v>
      </c>
      <c r="Z29" s="16">
        <v>5609</v>
      </c>
      <c r="AA29" s="16">
        <v>97</v>
      </c>
      <c r="AB29" s="16">
        <v>45</v>
      </c>
      <c r="AC29" s="16">
        <v>42</v>
      </c>
      <c r="AD29" s="16">
        <v>166</v>
      </c>
      <c r="AE29" s="16">
        <v>3859</v>
      </c>
      <c r="AF29" s="16">
        <v>372</v>
      </c>
      <c r="AG29" s="16">
        <v>9727</v>
      </c>
      <c r="AH29" s="16">
        <v>316</v>
      </c>
      <c r="AI29" s="16">
        <v>433</v>
      </c>
      <c r="AJ29" s="16">
        <v>70</v>
      </c>
      <c r="AK29" s="16">
        <v>1296</v>
      </c>
      <c r="AL29" s="16">
        <v>48</v>
      </c>
      <c r="AM29" s="16">
        <v>2</v>
      </c>
      <c r="AN29" s="16">
        <v>116</v>
      </c>
      <c r="AO29" s="16">
        <v>2972</v>
      </c>
      <c r="AP29" s="16">
        <v>1276</v>
      </c>
      <c r="AQ29" s="16">
        <v>5</v>
      </c>
      <c r="AR29" s="17">
        <v>224</v>
      </c>
      <c r="WWR29" s="4"/>
      <c r="WWS29" s="4"/>
    </row>
    <row r="30" spans="1:44 16164:16165" ht="15" customHeight="1">
      <c r="A30" s="19" t="s">
        <v>102</v>
      </c>
      <c r="B30" s="23">
        <v>0</v>
      </c>
      <c r="C30" s="20">
        <v>36</v>
      </c>
      <c r="D30" s="20">
        <v>0</v>
      </c>
      <c r="E30" s="20">
        <v>1</v>
      </c>
      <c r="F30" s="20">
        <v>0</v>
      </c>
      <c r="G30" s="23">
        <v>3</v>
      </c>
      <c r="H30" s="20">
        <v>156</v>
      </c>
      <c r="I30" s="20">
        <v>0</v>
      </c>
      <c r="J30" s="20">
        <v>0</v>
      </c>
      <c r="K30" s="20">
        <v>3</v>
      </c>
      <c r="L30" s="20">
        <v>35</v>
      </c>
      <c r="M30" s="20">
        <v>165</v>
      </c>
      <c r="N30" s="20">
        <v>1053</v>
      </c>
      <c r="O30" s="23">
        <v>11</v>
      </c>
      <c r="P30" s="20">
        <v>732</v>
      </c>
      <c r="Q30" s="20">
        <v>9</v>
      </c>
      <c r="R30" s="20">
        <v>0</v>
      </c>
      <c r="S30" s="23">
        <v>0</v>
      </c>
      <c r="T30" s="20">
        <v>4</v>
      </c>
      <c r="U30" s="20">
        <v>0</v>
      </c>
      <c r="V30" s="23">
        <v>0</v>
      </c>
      <c r="W30" s="20">
        <v>1</v>
      </c>
      <c r="X30" s="20">
        <v>1</v>
      </c>
      <c r="Y30" s="20">
        <v>161</v>
      </c>
      <c r="Z30" s="20">
        <v>323</v>
      </c>
      <c r="AA30" s="20">
        <v>1</v>
      </c>
      <c r="AB30" s="20">
        <v>0</v>
      </c>
      <c r="AC30" s="20">
        <v>0</v>
      </c>
      <c r="AD30" s="20">
        <v>11</v>
      </c>
      <c r="AE30" s="20">
        <v>605</v>
      </c>
      <c r="AF30" s="20">
        <v>10</v>
      </c>
      <c r="AG30" s="20">
        <v>1855</v>
      </c>
      <c r="AH30" s="20">
        <v>11</v>
      </c>
      <c r="AI30" s="20">
        <v>7</v>
      </c>
      <c r="AJ30" s="20">
        <v>2</v>
      </c>
      <c r="AK30" s="20">
        <v>50</v>
      </c>
      <c r="AL30" s="20">
        <v>2</v>
      </c>
      <c r="AM30" s="20">
        <v>0</v>
      </c>
      <c r="AN30" s="20">
        <v>3</v>
      </c>
      <c r="AO30" s="20">
        <v>330</v>
      </c>
      <c r="AP30" s="20">
        <v>25</v>
      </c>
      <c r="AQ30" s="20">
        <v>0</v>
      </c>
      <c r="AR30" s="21">
        <v>8</v>
      </c>
      <c r="WWR30" s="4"/>
      <c r="WWS30" s="4"/>
    </row>
    <row r="31" spans="1:44 16164:16165" ht="15" customHeight="1">
      <c r="A31" s="19" t="s">
        <v>103</v>
      </c>
      <c r="B31" s="23">
        <v>18</v>
      </c>
      <c r="C31" s="20">
        <v>29</v>
      </c>
      <c r="D31" s="20">
        <v>18</v>
      </c>
      <c r="E31" s="20">
        <v>54</v>
      </c>
      <c r="F31" s="20">
        <v>6</v>
      </c>
      <c r="G31" s="23">
        <v>150</v>
      </c>
      <c r="H31" s="20">
        <v>894</v>
      </c>
      <c r="I31" s="20">
        <v>12</v>
      </c>
      <c r="J31" s="20">
        <v>474</v>
      </c>
      <c r="K31" s="20">
        <v>22</v>
      </c>
      <c r="L31" s="20">
        <v>389</v>
      </c>
      <c r="M31" s="20">
        <v>158</v>
      </c>
      <c r="N31" s="20">
        <v>4904</v>
      </c>
      <c r="O31" s="23">
        <v>43</v>
      </c>
      <c r="P31" s="20">
        <v>2022</v>
      </c>
      <c r="Q31" s="20">
        <v>41</v>
      </c>
      <c r="R31" s="20">
        <v>25</v>
      </c>
      <c r="S31" s="23">
        <v>26</v>
      </c>
      <c r="T31" s="20">
        <v>32</v>
      </c>
      <c r="U31" s="20">
        <v>56</v>
      </c>
      <c r="V31" s="23">
        <v>11</v>
      </c>
      <c r="W31" s="20">
        <v>9</v>
      </c>
      <c r="X31" s="20">
        <v>63</v>
      </c>
      <c r="Y31" s="20">
        <v>3227</v>
      </c>
      <c r="Z31" s="20">
        <v>3072</v>
      </c>
      <c r="AA31" s="20">
        <v>19</v>
      </c>
      <c r="AB31" s="20">
        <v>4</v>
      </c>
      <c r="AC31" s="20">
        <v>5</v>
      </c>
      <c r="AD31" s="20">
        <v>0</v>
      </c>
      <c r="AE31" s="20">
        <v>2125</v>
      </c>
      <c r="AF31" s="20">
        <v>131</v>
      </c>
      <c r="AG31" s="20">
        <v>3727</v>
      </c>
      <c r="AH31" s="20">
        <v>174</v>
      </c>
      <c r="AI31" s="20">
        <v>191</v>
      </c>
      <c r="AJ31" s="20">
        <v>17</v>
      </c>
      <c r="AK31" s="20">
        <v>648</v>
      </c>
      <c r="AL31" s="20">
        <v>16</v>
      </c>
      <c r="AM31" s="20">
        <v>0</v>
      </c>
      <c r="AN31" s="20">
        <v>25</v>
      </c>
      <c r="AO31" s="20">
        <v>1289</v>
      </c>
      <c r="AP31" s="20">
        <v>524</v>
      </c>
      <c r="AQ31" s="20">
        <v>0</v>
      </c>
      <c r="AR31" s="21">
        <v>111</v>
      </c>
      <c r="WWR31" s="4"/>
      <c r="WWS31" s="4"/>
    </row>
    <row r="32" spans="1:44 16164:16165" ht="15" customHeight="1">
      <c r="A32" s="19" t="s">
        <v>104</v>
      </c>
      <c r="B32" s="23">
        <v>9</v>
      </c>
      <c r="C32" s="20">
        <v>2</v>
      </c>
      <c r="D32" s="20">
        <v>49</v>
      </c>
      <c r="E32" s="20">
        <v>37</v>
      </c>
      <c r="F32" s="20">
        <v>14</v>
      </c>
      <c r="G32" s="23">
        <v>90</v>
      </c>
      <c r="H32" s="20">
        <v>1107</v>
      </c>
      <c r="I32" s="20">
        <v>113</v>
      </c>
      <c r="J32" s="20">
        <v>1311</v>
      </c>
      <c r="K32" s="20">
        <v>18</v>
      </c>
      <c r="L32" s="20">
        <v>401</v>
      </c>
      <c r="M32" s="20">
        <v>85</v>
      </c>
      <c r="N32" s="20">
        <v>4168</v>
      </c>
      <c r="O32" s="23">
        <v>144</v>
      </c>
      <c r="P32" s="20">
        <v>3332</v>
      </c>
      <c r="Q32" s="20">
        <v>165</v>
      </c>
      <c r="R32" s="20">
        <v>149</v>
      </c>
      <c r="S32" s="23">
        <v>112</v>
      </c>
      <c r="T32" s="20">
        <v>26</v>
      </c>
      <c r="U32" s="20">
        <v>46</v>
      </c>
      <c r="V32" s="23">
        <v>16</v>
      </c>
      <c r="W32" s="20">
        <v>22</v>
      </c>
      <c r="X32" s="20">
        <v>115</v>
      </c>
      <c r="Y32" s="20">
        <v>4070</v>
      </c>
      <c r="Z32" s="20">
        <v>2214</v>
      </c>
      <c r="AA32" s="20">
        <v>77</v>
      </c>
      <c r="AB32" s="20">
        <v>41</v>
      </c>
      <c r="AC32" s="20">
        <v>37</v>
      </c>
      <c r="AD32" s="20">
        <v>155</v>
      </c>
      <c r="AE32" s="20">
        <v>1129</v>
      </c>
      <c r="AF32" s="20">
        <v>231</v>
      </c>
      <c r="AG32" s="20">
        <v>4145</v>
      </c>
      <c r="AH32" s="20">
        <v>131</v>
      </c>
      <c r="AI32" s="20">
        <v>235</v>
      </c>
      <c r="AJ32" s="20">
        <v>51</v>
      </c>
      <c r="AK32" s="20">
        <v>598</v>
      </c>
      <c r="AL32" s="20">
        <v>30</v>
      </c>
      <c r="AM32" s="20">
        <v>2</v>
      </c>
      <c r="AN32" s="20">
        <v>88</v>
      </c>
      <c r="AO32" s="20">
        <v>1353</v>
      </c>
      <c r="AP32" s="20">
        <v>727</v>
      </c>
      <c r="AQ32" s="20">
        <v>5</v>
      </c>
      <c r="AR32" s="21">
        <v>105</v>
      </c>
      <c r="WWR32" s="4"/>
      <c r="WWS32" s="4"/>
    </row>
    <row r="33" spans="1:44 16164:16165" ht="15" customHeight="1">
      <c r="A33" s="19"/>
      <c r="B33" s="20"/>
      <c r="C33" s="20"/>
      <c r="D33" s="20"/>
      <c r="E33" s="20"/>
      <c r="F33" s="20"/>
      <c r="G33" s="23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1"/>
      <c r="WWR33" s="4"/>
      <c r="WWS33" s="4"/>
    </row>
    <row r="34" spans="1:44 16164:16165" ht="15" customHeight="1">
      <c r="A34" s="15" t="s">
        <v>105</v>
      </c>
      <c r="B34" s="16">
        <v>0</v>
      </c>
      <c r="C34" s="16">
        <v>0</v>
      </c>
      <c r="D34" s="16">
        <v>0</v>
      </c>
      <c r="E34" s="16">
        <v>0</v>
      </c>
      <c r="F34" s="16">
        <v>0</v>
      </c>
      <c r="G34" s="22">
        <v>156</v>
      </c>
      <c r="H34" s="16">
        <v>2</v>
      </c>
      <c r="I34" s="16">
        <v>0</v>
      </c>
      <c r="J34" s="16">
        <v>0</v>
      </c>
      <c r="K34" s="16">
        <v>0</v>
      </c>
      <c r="L34" s="16">
        <v>96</v>
      </c>
      <c r="M34" s="16">
        <v>2</v>
      </c>
      <c r="N34" s="16">
        <v>12136</v>
      </c>
      <c r="O34" s="16">
        <v>1</v>
      </c>
      <c r="P34" s="16">
        <v>3155</v>
      </c>
      <c r="Q34" s="16">
        <v>188</v>
      </c>
      <c r="R34" s="16">
        <v>0</v>
      </c>
      <c r="S34" s="16">
        <v>1</v>
      </c>
      <c r="T34" s="16">
        <v>0</v>
      </c>
      <c r="U34" s="16">
        <v>0</v>
      </c>
      <c r="V34" s="16">
        <v>0</v>
      </c>
      <c r="W34" s="16">
        <v>0</v>
      </c>
      <c r="X34" s="16">
        <v>23</v>
      </c>
      <c r="Y34" s="16">
        <v>2034</v>
      </c>
      <c r="Z34" s="16">
        <v>591</v>
      </c>
      <c r="AA34" s="16">
        <v>0</v>
      </c>
      <c r="AB34" s="16">
        <v>0</v>
      </c>
      <c r="AC34" s="16">
        <v>0</v>
      </c>
      <c r="AD34" s="16">
        <v>9</v>
      </c>
      <c r="AE34" s="16">
        <v>2</v>
      </c>
      <c r="AF34" s="16">
        <v>0</v>
      </c>
      <c r="AG34" s="16">
        <v>11136</v>
      </c>
      <c r="AH34" s="16">
        <v>0</v>
      </c>
      <c r="AI34" s="16">
        <v>4</v>
      </c>
      <c r="AJ34" s="16">
        <v>429</v>
      </c>
      <c r="AK34" s="16">
        <v>204</v>
      </c>
      <c r="AL34" s="16">
        <v>0</v>
      </c>
      <c r="AM34" s="16">
        <v>0</v>
      </c>
      <c r="AN34" s="16">
        <v>28</v>
      </c>
      <c r="AO34" s="16">
        <v>17</v>
      </c>
      <c r="AP34" s="16">
        <v>101</v>
      </c>
      <c r="AQ34" s="16">
        <v>0</v>
      </c>
      <c r="AR34" s="17">
        <v>0</v>
      </c>
      <c r="WWR34" s="4"/>
      <c r="WWS34" s="4"/>
    </row>
    <row r="35" spans="1:44 16164:16165" s="7" customFormat="1" ht="15" customHeight="1">
      <c r="A35" s="19" t="s">
        <v>106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3">
        <v>74</v>
      </c>
      <c r="H35" s="20">
        <v>1</v>
      </c>
      <c r="I35" s="20">
        <v>0</v>
      </c>
      <c r="J35" s="20">
        <v>0</v>
      </c>
      <c r="K35" s="20">
        <v>0</v>
      </c>
      <c r="L35" s="20">
        <v>1</v>
      </c>
      <c r="M35" s="20">
        <v>2</v>
      </c>
      <c r="N35" s="20">
        <v>57</v>
      </c>
      <c r="O35" s="23">
        <v>0</v>
      </c>
      <c r="P35" s="20">
        <v>558</v>
      </c>
      <c r="Q35" s="20">
        <v>15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23</v>
      </c>
      <c r="Y35" s="20">
        <v>157</v>
      </c>
      <c r="Z35" s="20">
        <v>58</v>
      </c>
      <c r="AA35" s="20">
        <v>0</v>
      </c>
      <c r="AB35" s="20">
        <v>0</v>
      </c>
      <c r="AC35" s="20">
        <v>0</v>
      </c>
      <c r="AD35" s="20">
        <v>9</v>
      </c>
      <c r="AE35" s="20">
        <v>2</v>
      </c>
      <c r="AF35" s="20">
        <v>0</v>
      </c>
      <c r="AG35" s="20">
        <v>700</v>
      </c>
      <c r="AH35" s="20">
        <v>0</v>
      </c>
      <c r="AI35" s="20">
        <v>4</v>
      </c>
      <c r="AJ35" s="20">
        <v>0</v>
      </c>
      <c r="AK35" s="20">
        <v>0</v>
      </c>
      <c r="AL35" s="20">
        <v>0</v>
      </c>
      <c r="AM35" s="20">
        <v>0</v>
      </c>
      <c r="AN35" s="20">
        <v>28</v>
      </c>
      <c r="AO35" s="20">
        <v>17</v>
      </c>
      <c r="AP35" s="20">
        <v>0</v>
      </c>
      <c r="AQ35" s="20">
        <v>0</v>
      </c>
      <c r="AR35" s="21">
        <v>0</v>
      </c>
    </row>
    <row r="36" spans="1:44 16164:16165" ht="15" customHeight="1">
      <c r="A36" s="19" t="s">
        <v>107</v>
      </c>
      <c r="B36" s="20">
        <v>0</v>
      </c>
      <c r="C36" s="20">
        <v>0</v>
      </c>
      <c r="D36" s="20">
        <v>0</v>
      </c>
      <c r="E36" s="20">
        <v>0</v>
      </c>
      <c r="F36" s="20">
        <v>0</v>
      </c>
      <c r="G36" s="23">
        <v>0</v>
      </c>
      <c r="H36" s="20">
        <v>1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11922</v>
      </c>
      <c r="O36" s="23">
        <v>0</v>
      </c>
      <c r="P36" s="20">
        <v>799</v>
      </c>
      <c r="Q36" s="20">
        <v>101</v>
      </c>
      <c r="R36" s="20">
        <v>0</v>
      </c>
      <c r="S36" s="20">
        <v>0</v>
      </c>
      <c r="T36" s="20">
        <v>0</v>
      </c>
      <c r="U36" s="20">
        <v>0</v>
      </c>
      <c r="V36" s="20">
        <v>0</v>
      </c>
      <c r="W36" s="20">
        <v>0</v>
      </c>
      <c r="X36" s="20">
        <v>0</v>
      </c>
      <c r="Y36" s="20">
        <v>1585</v>
      </c>
      <c r="Z36" s="20">
        <v>194</v>
      </c>
      <c r="AA36" s="20">
        <v>0</v>
      </c>
      <c r="AB36" s="20">
        <v>0</v>
      </c>
      <c r="AC36" s="20">
        <v>0</v>
      </c>
      <c r="AD36" s="20">
        <v>0</v>
      </c>
      <c r="AE36" s="20">
        <v>0</v>
      </c>
      <c r="AF36" s="20">
        <v>0</v>
      </c>
      <c r="AG36" s="20">
        <v>3290</v>
      </c>
      <c r="AH36" s="20">
        <v>0</v>
      </c>
      <c r="AI36" s="20">
        <v>0</v>
      </c>
      <c r="AJ36" s="20">
        <v>143</v>
      </c>
      <c r="AK36" s="20">
        <v>25</v>
      </c>
      <c r="AL36" s="20">
        <v>0</v>
      </c>
      <c r="AM36" s="20">
        <v>0</v>
      </c>
      <c r="AN36" s="20">
        <v>0</v>
      </c>
      <c r="AO36" s="20">
        <v>0</v>
      </c>
      <c r="AP36" s="20">
        <v>0</v>
      </c>
      <c r="AQ36" s="20">
        <v>0</v>
      </c>
      <c r="AR36" s="21">
        <v>0</v>
      </c>
      <c r="WWR36" s="4"/>
      <c r="WWS36" s="4"/>
    </row>
    <row r="37" spans="1:44 16164:16165" ht="15" customHeight="1">
      <c r="A37" s="19" t="s">
        <v>108</v>
      </c>
      <c r="B37" s="20">
        <v>0</v>
      </c>
      <c r="C37" s="20">
        <v>0</v>
      </c>
      <c r="D37" s="20">
        <v>0</v>
      </c>
      <c r="E37" s="20">
        <v>0</v>
      </c>
      <c r="F37" s="20">
        <v>0</v>
      </c>
      <c r="G37" s="23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3">
        <v>0</v>
      </c>
      <c r="P37" s="20">
        <v>489</v>
      </c>
      <c r="Q37" s="20">
        <v>0</v>
      </c>
      <c r="R37" s="20">
        <v>0</v>
      </c>
      <c r="S37" s="20">
        <v>0</v>
      </c>
      <c r="T37" s="20">
        <v>0</v>
      </c>
      <c r="U37" s="20">
        <v>0</v>
      </c>
      <c r="V37" s="20">
        <v>0</v>
      </c>
      <c r="W37" s="20">
        <v>0</v>
      </c>
      <c r="X37" s="20">
        <v>0</v>
      </c>
      <c r="Y37" s="20">
        <v>179</v>
      </c>
      <c r="Z37" s="20">
        <v>107</v>
      </c>
      <c r="AA37" s="20">
        <v>0</v>
      </c>
      <c r="AB37" s="20">
        <v>0</v>
      </c>
      <c r="AC37" s="20">
        <v>0</v>
      </c>
      <c r="AD37" s="20">
        <v>0</v>
      </c>
      <c r="AE37" s="20">
        <v>0</v>
      </c>
      <c r="AF37" s="20">
        <v>0</v>
      </c>
      <c r="AG37" s="20">
        <v>178</v>
      </c>
      <c r="AH37" s="20">
        <v>0</v>
      </c>
      <c r="AI37" s="20">
        <v>0</v>
      </c>
      <c r="AJ37" s="20">
        <v>0</v>
      </c>
      <c r="AK37" s="20">
        <v>0</v>
      </c>
      <c r="AL37" s="20">
        <v>0</v>
      </c>
      <c r="AM37" s="20">
        <v>0</v>
      </c>
      <c r="AN37" s="20">
        <v>0</v>
      </c>
      <c r="AO37" s="20">
        <v>0</v>
      </c>
      <c r="AP37" s="20">
        <v>0</v>
      </c>
      <c r="AQ37" s="20">
        <v>0</v>
      </c>
      <c r="AR37" s="21">
        <v>0</v>
      </c>
      <c r="WWR37" s="4"/>
      <c r="WWS37" s="4"/>
    </row>
    <row r="38" spans="1:44 16164:16165" ht="15" customHeight="1">
      <c r="A38" s="19" t="s">
        <v>109</v>
      </c>
      <c r="B38" s="20">
        <v>0</v>
      </c>
      <c r="C38" s="20">
        <v>0</v>
      </c>
      <c r="D38" s="20">
        <v>0</v>
      </c>
      <c r="E38" s="20">
        <v>0</v>
      </c>
      <c r="F38" s="20">
        <v>0</v>
      </c>
      <c r="G38" s="23">
        <v>82</v>
      </c>
      <c r="H38" s="20">
        <v>0</v>
      </c>
      <c r="I38" s="20">
        <v>0</v>
      </c>
      <c r="J38" s="20">
        <v>0</v>
      </c>
      <c r="K38" s="20">
        <v>0</v>
      </c>
      <c r="L38" s="20">
        <v>95</v>
      </c>
      <c r="M38" s="20">
        <v>0</v>
      </c>
      <c r="N38" s="20">
        <v>157</v>
      </c>
      <c r="O38" s="23">
        <v>1</v>
      </c>
      <c r="P38" s="20">
        <v>1309</v>
      </c>
      <c r="Q38" s="20">
        <v>72</v>
      </c>
      <c r="R38" s="20">
        <v>0</v>
      </c>
      <c r="S38" s="20">
        <v>1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113</v>
      </c>
      <c r="Z38" s="20">
        <v>232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20">
        <v>0</v>
      </c>
      <c r="AG38" s="20">
        <v>6968</v>
      </c>
      <c r="AH38" s="20">
        <v>0</v>
      </c>
      <c r="AI38" s="20">
        <v>0</v>
      </c>
      <c r="AJ38" s="20">
        <v>286</v>
      </c>
      <c r="AK38" s="20">
        <v>179</v>
      </c>
      <c r="AL38" s="20">
        <v>0</v>
      </c>
      <c r="AM38" s="20">
        <v>0</v>
      </c>
      <c r="AN38" s="20">
        <v>0</v>
      </c>
      <c r="AO38" s="20">
        <v>0</v>
      </c>
      <c r="AP38" s="20">
        <v>101</v>
      </c>
      <c r="AQ38" s="20">
        <v>0</v>
      </c>
      <c r="AR38" s="21">
        <v>0</v>
      </c>
      <c r="WWR38" s="4"/>
      <c r="WWS38" s="4"/>
    </row>
    <row r="39" spans="1:44 16164:16165" ht="15" customHeight="1">
      <c r="A39" s="19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1"/>
      <c r="WWR39" s="4"/>
      <c r="WWS39" s="4"/>
    </row>
    <row r="40" spans="1:44 16164:16165" s="7" customFormat="1" ht="15" customHeight="1">
      <c r="A40" s="24" t="s">
        <v>110</v>
      </c>
      <c r="B40" s="25">
        <v>27</v>
      </c>
      <c r="C40" s="25">
        <v>67</v>
      </c>
      <c r="D40" s="25">
        <v>67</v>
      </c>
      <c r="E40" s="25">
        <v>92</v>
      </c>
      <c r="F40" s="25">
        <v>20</v>
      </c>
      <c r="G40" s="25">
        <v>399</v>
      </c>
      <c r="H40" s="25">
        <v>2159</v>
      </c>
      <c r="I40" s="25">
        <v>125</v>
      </c>
      <c r="J40" s="25">
        <v>1785</v>
      </c>
      <c r="K40" s="25">
        <v>43</v>
      </c>
      <c r="L40" s="25">
        <v>921</v>
      </c>
      <c r="M40" s="25">
        <v>410</v>
      </c>
      <c r="N40" s="25">
        <v>22261</v>
      </c>
      <c r="O40" s="25">
        <v>199</v>
      </c>
      <c r="P40" s="25">
        <v>9241</v>
      </c>
      <c r="Q40" s="25">
        <v>403</v>
      </c>
      <c r="R40" s="25">
        <v>174</v>
      </c>
      <c r="S40" s="25">
        <v>139</v>
      </c>
      <c r="T40" s="25">
        <v>62</v>
      </c>
      <c r="U40" s="25">
        <v>102</v>
      </c>
      <c r="V40" s="25">
        <v>27</v>
      </c>
      <c r="W40" s="25">
        <v>32</v>
      </c>
      <c r="X40" s="25">
        <v>202</v>
      </c>
      <c r="Y40" s="25">
        <v>9492</v>
      </c>
      <c r="Z40" s="25">
        <v>6200</v>
      </c>
      <c r="AA40" s="25">
        <v>97</v>
      </c>
      <c r="AB40" s="25">
        <v>45</v>
      </c>
      <c r="AC40" s="25">
        <v>42</v>
      </c>
      <c r="AD40" s="25">
        <v>175</v>
      </c>
      <c r="AE40" s="25">
        <v>3861</v>
      </c>
      <c r="AF40" s="25">
        <v>372</v>
      </c>
      <c r="AG40" s="25">
        <v>20863</v>
      </c>
      <c r="AH40" s="25">
        <v>316</v>
      </c>
      <c r="AI40" s="25">
        <v>437</v>
      </c>
      <c r="AJ40" s="25">
        <v>499</v>
      </c>
      <c r="AK40" s="25">
        <v>1500</v>
      </c>
      <c r="AL40" s="25">
        <v>48</v>
      </c>
      <c r="AM40" s="25">
        <v>2</v>
      </c>
      <c r="AN40" s="25">
        <v>144</v>
      </c>
      <c r="AO40" s="25">
        <v>2989</v>
      </c>
      <c r="AP40" s="25">
        <v>1377</v>
      </c>
      <c r="AQ40" s="25">
        <v>5</v>
      </c>
      <c r="AR40" s="26">
        <v>224</v>
      </c>
    </row>
    <row r="41" spans="1:44 16164:16165" ht="15" customHeight="1">
      <c r="WWR41" s="4"/>
      <c r="WWS41" s="4"/>
    </row>
    <row r="42" spans="1:44 16164:16165" ht="15" customHeight="1">
      <c r="WWR42" s="4"/>
      <c r="WWS42" s="4"/>
    </row>
    <row r="43" spans="1:44 16164:16165" ht="15" customHeight="1">
      <c r="A43" s="4" t="s">
        <v>227</v>
      </c>
      <c r="WWR43" s="4"/>
      <c r="WWS43" s="4"/>
    </row>
    <row r="44" spans="1:44 16164:16165" ht="15" customHeight="1">
      <c r="A44" s="4" t="s">
        <v>228</v>
      </c>
      <c r="WWR44" s="4"/>
      <c r="WWS44" s="4"/>
    </row>
    <row r="45" spans="1:44 16164:16165" ht="15" customHeight="1">
      <c r="WWR45" s="4"/>
      <c r="WWS45" s="4"/>
    </row>
    <row r="46" spans="1:44 16164:16165" s="7" customFormat="1" ht="15" customHeight="1"/>
    <row r="47" spans="1:44 16164:16165" ht="15" customHeight="1">
      <c r="WWR47" s="4"/>
      <c r="WWS47" s="4"/>
    </row>
    <row r="48" spans="1:44 16164:16165" ht="15" customHeight="1">
      <c r="WWR48" s="4"/>
      <c r="WWS48" s="4"/>
    </row>
    <row r="49" spans="16164:16165" ht="15" customHeight="1">
      <c r="WWR49" s="4"/>
      <c r="WWS49" s="4"/>
    </row>
    <row r="50" spans="16164:16165" ht="15" customHeight="1">
      <c r="WWR50" s="4"/>
      <c r="WWS50" s="4"/>
    </row>
    <row r="51" spans="16164:16165" ht="15" customHeight="1">
      <c r="WWR51" s="4"/>
      <c r="WWS51" s="4"/>
    </row>
    <row r="52" spans="16164:16165" ht="15" customHeight="1">
      <c r="WWR52" s="4"/>
      <c r="WWS52" s="4"/>
    </row>
    <row r="53" spans="16164:16165" ht="15" customHeight="1">
      <c r="WWR53" s="4"/>
      <c r="WWS53" s="4"/>
    </row>
    <row r="54" spans="16164:16165" ht="15" customHeight="1">
      <c r="WWR54" s="4"/>
      <c r="WWS54" s="4"/>
    </row>
    <row r="55" spans="16164:16165" ht="15" customHeight="1">
      <c r="WWR55" s="4"/>
      <c r="WWS55" s="4"/>
    </row>
    <row r="56" spans="16164:16165" ht="15" customHeight="1">
      <c r="WWR56" s="4"/>
      <c r="WWS56" s="4"/>
    </row>
    <row r="57" spans="16164:16165" ht="15" customHeight="1">
      <c r="WWR57" s="4"/>
      <c r="WWS57" s="4"/>
    </row>
    <row r="58" spans="16164:16165" ht="15" customHeight="1">
      <c r="WWR58" s="4"/>
      <c r="WWS58" s="4"/>
    </row>
    <row r="59" spans="16164:16165" ht="15" customHeight="1">
      <c r="WWR59" s="4"/>
      <c r="WWS59" s="4"/>
    </row>
    <row r="60" spans="16164:16165" ht="15" customHeight="1">
      <c r="WWR60" s="4"/>
      <c r="WWS60" s="4"/>
    </row>
    <row r="61" spans="16164:16165" ht="15" customHeight="1">
      <c r="WWR61" s="4"/>
      <c r="WWS61" s="4"/>
    </row>
    <row r="62" spans="16164:16165" ht="15" customHeight="1">
      <c r="WWR62" s="4"/>
      <c r="WWS62" s="4"/>
    </row>
    <row r="63" spans="16164:16165" ht="15" customHeight="1">
      <c r="WWR63" s="4"/>
      <c r="WWS63" s="4"/>
    </row>
    <row r="64" spans="16164:16165" ht="15" customHeight="1">
      <c r="WWR64" s="4"/>
      <c r="WWS64" s="4"/>
    </row>
    <row r="65" spans="2:44 16164:16165" ht="15" customHeight="1">
      <c r="WWR65" s="4"/>
      <c r="WWS65" s="4"/>
    </row>
    <row r="66" spans="2:44 16164:16165" ht="15" customHeight="1">
      <c r="B66" s="6"/>
      <c r="C66" s="6"/>
      <c r="D66" s="6"/>
      <c r="E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WWR66" s="4"/>
      <c r="WWS66" s="4"/>
    </row>
    <row r="67" spans="2:44 16164:16165" ht="15" customHeight="1">
      <c r="B67" s="6"/>
      <c r="C67" s="6"/>
      <c r="D67" s="6"/>
      <c r="E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WWR67" s="4"/>
      <c r="WWS67" s="4"/>
    </row>
    <row r="68" spans="2:44 16164:16165" ht="15" customHeight="1">
      <c r="B68" s="6"/>
      <c r="C68" s="6"/>
      <c r="D68" s="6"/>
      <c r="E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WWR68" s="4"/>
      <c r="WWS68" s="4"/>
    </row>
    <row r="69" spans="2:44 16164:16165" ht="15" customHeight="1">
      <c r="B69" s="6"/>
      <c r="C69" s="6"/>
      <c r="D69" s="6"/>
      <c r="E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WWR69" s="4"/>
      <c r="WWS69" s="4"/>
    </row>
    <row r="70" spans="2:44 16164:16165" ht="15" customHeight="1">
      <c r="B70" s="6"/>
      <c r="C70" s="6"/>
      <c r="D70" s="6"/>
      <c r="E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WWR70" s="4"/>
      <c r="WWS70" s="4"/>
    </row>
    <row r="71" spans="2:44 16164:16165" ht="15" customHeight="1">
      <c r="WWR71" s="4"/>
      <c r="WWS71" s="4"/>
    </row>
    <row r="72" spans="2:44 16164:16165" ht="15" customHeight="1">
      <c r="WWR72" s="4"/>
      <c r="WWS72" s="4"/>
    </row>
    <row r="73" spans="2:44 16164:16165" ht="15" customHeight="1">
      <c r="B73" s="6"/>
      <c r="C73" s="6"/>
      <c r="D73" s="6"/>
      <c r="E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WWR73" s="4"/>
      <c r="WWS73" s="4"/>
    </row>
    <row r="74" spans="2:44 16164:16165" ht="15" customHeight="1">
      <c r="B74" s="6"/>
      <c r="C74" s="6"/>
      <c r="D74" s="6"/>
      <c r="E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WWR74" s="4"/>
      <c r="WWS74" s="4"/>
    </row>
    <row r="75" spans="2:44 16164:16165" ht="15" customHeight="1">
      <c r="WWR75" s="4"/>
      <c r="WWS75" s="4"/>
    </row>
    <row r="76" spans="2:44 16164:16165" ht="15" customHeight="1">
      <c r="WWR76" s="4"/>
      <c r="WWS76" s="4"/>
    </row>
    <row r="77" spans="2:44 16164:16165" ht="15" customHeight="1">
      <c r="B77" s="6"/>
      <c r="C77" s="6"/>
      <c r="D77" s="6"/>
      <c r="E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WWR77" s="4"/>
      <c r="WWS77" s="4"/>
    </row>
    <row r="78" spans="2:44 16164:16165" ht="15" customHeight="1">
      <c r="B78" s="6"/>
      <c r="C78" s="6"/>
      <c r="D78" s="6"/>
      <c r="E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WWR78" s="4"/>
      <c r="WWS78" s="4"/>
    </row>
    <row r="79" spans="2:44 16164:16165" ht="15" customHeight="1">
      <c r="B79" s="6"/>
      <c r="C79" s="6"/>
      <c r="D79" s="6"/>
      <c r="E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WWR79" s="4"/>
      <c r="WWS79" s="4"/>
    </row>
    <row r="80" spans="2:44 16164:16165" ht="15" customHeight="1">
      <c r="B80" s="6"/>
      <c r="C80" s="6"/>
      <c r="D80" s="6"/>
      <c r="E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WWR80" s="4"/>
      <c r="WWS80" s="4"/>
    </row>
    <row r="81" spans="2:44 16164:16165" ht="15" customHeight="1">
      <c r="B81" s="6"/>
      <c r="C81" s="6"/>
      <c r="D81" s="6"/>
      <c r="E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WWR81" s="4"/>
      <c r="WWS81" s="4"/>
    </row>
    <row r="82" spans="2:44 16164:16165" ht="15" customHeight="1">
      <c r="B82" s="6"/>
      <c r="C82" s="6"/>
      <c r="D82" s="6"/>
      <c r="E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WWR82" s="4"/>
      <c r="WWS82" s="4"/>
    </row>
    <row r="83" spans="2:44 16164:16165" ht="15" customHeight="1">
      <c r="B83" s="6"/>
      <c r="C83" s="6"/>
      <c r="D83" s="6"/>
      <c r="E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WWR83" s="4"/>
      <c r="WWS83" s="4"/>
    </row>
    <row r="84" spans="2:44 16164:16165" ht="15" customHeight="1">
      <c r="WWR84" s="4"/>
      <c r="WWS84" s="4"/>
    </row>
    <row r="85" spans="2:44 16164:16165" ht="15" customHeight="1">
      <c r="WWR85" s="4"/>
      <c r="WWS85" s="4"/>
    </row>
    <row r="86" spans="2:44 16164:16165" ht="15" customHeight="1">
      <c r="B86" s="6"/>
      <c r="C86" s="6"/>
      <c r="D86" s="6"/>
      <c r="E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WWR86" s="4"/>
      <c r="WWS86" s="4"/>
    </row>
    <row r="87" spans="2:44 16164:16165" ht="15" customHeight="1">
      <c r="B87" s="6"/>
      <c r="C87" s="6"/>
      <c r="D87" s="6"/>
      <c r="E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WWR87" s="4"/>
      <c r="WWS87" s="4"/>
    </row>
    <row r="88" spans="2:44 16164:16165" ht="15" customHeight="1">
      <c r="B88" s="6"/>
      <c r="C88" s="6"/>
      <c r="D88" s="6"/>
      <c r="E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WWR88" s="4"/>
      <c r="WWS88" s="4"/>
    </row>
    <row r="89" spans="2:44 16164:16165" ht="15" customHeight="1">
      <c r="B89" s="6"/>
      <c r="C89" s="6"/>
      <c r="D89" s="6"/>
      <c r="E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WWR89" s="4"/>
      <c r="WWS89" s="4"/>
    </row>
    <row r="90" spans="2:44 16164:16165" ht="15" customHeight="1">
      <c r="B90" s="6"/>
      <c r="C90" s="6"/>
      <c r="D90" s="6"/>
      <c r="E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WWR90" s="4"/>
      <c r="WWS90" s="4"/>
    </row>
  </sheetData>
  <conditionalFormatting sqref="I51 I44">
    <cfRule type="cellIs" dxfId="11" priority="1" stopIfTrue="1" operator="equal">
      <formula>"OK!"</formula>
    </cfRule>
    <cfRule type="cellIs" dxfId="10" priority="2" stopIfTrue="1" operator="equal">
      <formula>"NOT OK!"</formula>
    </cfRule>
  </conditionalFormatting>
  <printOptions horizontalCentered="1" verticalCentered="1"/>
  <pageMargins left="0.39370078740157483" right="0.51181102362204722" top="0.27559055118110237" bottom="0.15748031496062992" header="0.15748031496062992" footer="0.11811023622047245"/>
  <pageSetup paperSize="9" scale="70" firstPageNumber="142" orientation="landscape" useFirstPageNumber="1" horizontalDpi="4294967294" verticalDpi="0" r:id="rId1"/>
  <headerFooter alignWithMargins="0">
    <oddFooter>&amp;C&amp;P</oddFooter>
  </headerFooter>
  <colBreaks count="2" manualBreakCount="2">
    <brk id="17" min="4" max="51" man="1"/>
    <brk id="31" min="4" max="51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AH81"/>
  <sheetViews>
    <sheetView showGridLines="0" workbookViewId="0">
      <selection activeCell="A20" sqref="A20"/>
    </sheetView>
  </sheetViews>
  <sheetFormatPr defaultColWidth="4.7109375" defaultRowHeight="15" customHeight="1"/>
  <cols>
    <col min="1" max="1" width="24" style="4" customWidth="1"/>
    <col min="2" max="34" width="9.42578125" style="4" customWidth="1"/>
    <col min="35" max="16384" width="4.7109375" style="4"/>
  </cols>
  <sheetData>
    <row r="1" spans="1:34" ht="15" customHeight="1">
      <c r="A1" s="7" t="s">
        <v>81</v>
      </c>
    </row>
    <row r="2" spans="1:34" ht="15" customHeight="1">
      <c r="A2" s="7" t="s">
        <v>164</v>
      </c>
    </row>
    <row r="3" spans="1:34" ht="15" customHeight="1">
      <c r="A3" s="8" t="s">
        <v>153</v>
      </c>
    </row>
    <row r="4" spans="1:34" ht="15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</row>
    <row r="5" spans="1:34" ht="15" customHeight="1">
      <c r="A5" s="32"/>
      <c r="B5" s="10" t="s">
        <v>18</v>
      </c>
      <c r="C5" s="10" t="s">
        <v>82</v>
      </c>
      <c r="D5" s="10" t="s">
        <v>159</v>
      </c>
      <c r="E5" s="10" t="s">
        <v>19</v>
      </c>
      <c r="F5" s="10" t="s">
        <v>0</v>
      </c>
      <c r="G5" s="10" t="s">
        <v>1</v>
      </c>
      <c r="H5" s="10" t="s">
        <v>11</v>
      </c>
      <c r="I5" s="10" t="s">
        <v>12</v>
      </c>
      <c r="J5" s="10" t="s">
        <v>13</v>
      </c>
      <c r="K5" s="10" t="s">
        <v>229</v>
      </c>
      <c r="L5" s="10" t="s">
        <v>40</v>
      </c>
      <c r="M5" s="10" t="s">
        <v>2</v>
      </c>
      <c r="N5" s="10" t="s">
        <v>7</v>
      </c>
      <c r="O5" s="10" t="s">
        <v>14</v>
      </c>
      <c r="P5" s="10" t="s">
        <v>41</v>
      </c>
      <c r="Q5" s="10" t="s">
        <v>3</v>
      </c>
      <c r="R5" s="10" t="s">
        <v>4</v>
      </c>
      <c r="S5" s="10" t="s">
        <v>15</v>
      </c>
      <c r="T5" s="10" t="s">
        <v>5</v>
      </c>
      <c r="U5" s="10" t="s">
        <v>16</v>
      </c>
      <c r="V5" s="10" t="s">
        <v>20</v>
      </c>
      <c r="W5" s="10" t="s">
        <v>8</v>
      </c>
      <c r="X5" s="10" t="s">
        <v>42</v>
      </c>
      <c r="Y5" s="10" t="s">
        <v>21</v>
      </c>
      <c r="Z5" s="10" t="s">
        <v>22</v>
      </c>
      <c r="AA5" s="10" t="s">
        <v>9</v>
      </c>
      <c r="AB5" s="10" t="s">
        <v>23</v>
      </c>
      <c r="AC5" s="10" t="s">
        <v>157</v>
      </c>
      <c r="AD5" s="10" t="s">
        <v>125</v>
      </c>
      <c r="AE5" s="10" t="s">
        <v>124</v>
      </c>
      <c r="AF5" s="10" t="s">
        <v>17</v>
      </c>
      <c r="AG5" s="10" t="s">
        <v>10</v>
      </c>
      <c r="AH5" s="11" t="s">
        <v>6</v>
      </c>
    </row>
    <row r="6" spans="1:34" ht="15" customHeight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4"/>
    </row>
    <row r="7" spans="1:34" ht="15" customHeight="1">
      <c r="A7" s="15" t="s">
        <v>230</v>
      </c>
      <c r="B7" s="16">
        <f>B8+B9</f>
        <v>23</v>
      </c>
      <c r="C7" s="16">
        <f>C8+C9</f>
        <v>477</v>
      </c>
      <c r="D7" s="16">
        <f>D8+D9</f>
        <v>253</v>
      </c>
      <c r="E7" s="16">
        <f>E8+E9</f>
        <v>55</v>
      </c>
      <c r="F7" s="16">
        <f t="shared" ref="F7:AE7" si="0">F8+F9</f>
        <v>3947</v>
      </c>
      <c r="G7" s="16">
        <f t="shared" si="0"/>
        <v>524</v>
      </c>
      <c r="H7" s="16">
        <f>H8+H9</f>
        <v>632</v>
      </c>
      <c r="I7" s="16">
        <f>I8+I9</f>
        <v>215</v>
      </c>
      <c r="J7" s="16">
        <f>J8+J9</f>
        <v>2353</v>
      </c>
      <c r="K7" s="16">
        <f>K8+K9</f>
        <v>54</v>
      </c>
      <c r="L7" s="16">
        <f t="shared" si="0"/>
        <v>6735</v>
      </c>
      <c r="M7" s="16">
        <f t="shared" si="0"/>
        <v>3128</v>
      </c>
      <c r="N7" s="16">
        <f>N8+N9</f>
        <v>917</v>
      </c>
      <c r="O7" s="16">
        <f>O8+O9</f>
        <v>289</v>
      </c>
      <c r="P7" s="16">
        <f>P8+P9</f>
        <v>68</v>
      </c>
      <c r="Q7" s="16">
        <f t="shared" si="0"/>
        <v>4495</v>
      </c>
      <c r="R7" s="16">
        <f t="shared" si="0"/>
        <v>5761</v>
      </c>
      <c r="S7" s="16">
        <f>S8+S9</f>
        <v>241</v>
      </c>
      <c r="T7" s="16">
        <f t="shared" si="0"/>
        <v>6243</v>
      </c>
      <c r="U7" s="16">
        <f>U8+U9</f>
        <v>4246</v>
      </c>
      <c r="V7" s="16">
        <f>V8+V9</f>
        <v>13</v>
      </c>
      <c r="W7" s="16">
        <f t="shared" si="0"/>
        <v>9905</v>
      </c>
      <c r="X7" s="16">
        <f t="shared" si="0"/>
        <v>34</v>
      </c>
      <c r="Y7" s="16">
        <f t="shared" si="0"/>
        <v>78</v>
      </c>
      <c r="Z7" s="16">
        <f t="shared" si="0"/>
        <v>579</v>
      </c>
      <c r="AA7" s="16">
        <f>AA8+AA9</f>
        <v>2475</v>
      </c>
      <c r="AB7" s="16">
        <f t="shared" si="0"/>
        <v>52</v>
      </c>
      <c r="AC7" s="16">
        <f t="shared" si="0"/>
        <v>35</v>
      </c>
      <c r="AD7" s="16">
        <f t="shared" si="0"/>
        <v>408</v>
      </c>
      <c r="AE7" s="16">
        <f t="shared" si="0"/>
        <v>83</v>
      </c>
      <c r="AF7" s="16">
        <f>AF8+AF9</f>
        <v>1307</v>
      </c>
      <c r="AG7" s="16">
        <f>AG8+AG9</f>
        <v>87</v>
      </c>
      <c r="AH7" s="17">
        <f>AH8+AH9</f>
        <v>3450</v>
      </c>
    </row>
    <row r="8" spans="1:34" ht="15" customHeight="1">
      <c r="A8" s="19" t="s">
        <v>28</v>
      </c>
      <c r="B8" s="20">
        <v>9</v>
      </c>
      <c r="C8" s="20">
        <v>287</v>
      </c>
      <c r="D8" s="20">
        <v>127</v>
      </c>
      <c r="E8" s="20">
        <v>9</v>
      </c>
      <c r="F8" s="20">
        <v>2020</v>
      </c>
      <c r="G8" s="20">
        <v>320</v>
      </c>
      <c r="H8" s="20">
        <v>308</v>
      </c>
      <c r="I8" s="20">
        <v>107</v>
      </c>
      <c r="J8" s="20">
        <v>1596</v>
      </c>
      <c r="K8" s="20">
        <v>6</v>
      </c>
      <c r="L8" s="20">
        <v>3849</v>
      </c>
      <c r="M8" s="20">
        <v>1764</v>
      </c>
      <c r="N8" s="20">
        <v>260</v>
      </c>
      <c r="O8" s="20">
        <v>124</v>
      </c>
      <c r="P8" s="20">
        <v>4</v>
      </c>
      <c r="Q8" s="20">
        <v>2975</v>
      </c>
      <c r="R8" s="20">
        <v>3288</v>
      </c>
      <c r="S8" s="20">
        <v>74</v>
      </c>
      <c r="T8" s="20">
        <v>3633</v>
      </c>
      <c r="U8" s="20">
        <v>2508</v>
      </c>
      <c r="V8" s="20">
        <v>3</v>
      </c>
      <c r="W8" s="20">
        <v>7483</v>
      </c>
      <c r="X8" s="20">
        <v>6</v>
      </c>
      <c r="Y8" s="20">
        <v>31</v>
      </c>
      <c r="Z8" s="20">
        <v>202</v>
      </c>
      <c r="AA8" s="20">
        <v>1241</v>
      </c>
      <c r="AB8" s="20">
        <v>25</v>
      </c>
      <c r="AC8" s="20">
        <v>6</v>
      </c>
      <c r="AD8" s="20">
        <v>135</v>
      </c>
      <c r="AE8" s="20">
        <v>8</v>
      </c>
      <c r="AF8" s="20">
        <v>727</v>
      </c>
      <c r="AG8" s="20">
        <v>26</v>
      </c>
      <c r="AH8" s="21">
        <v>2099</v>
      </c>
    </row>
    <row r="9" spans="1:34" ht="15" customHeight="1">
      <c r="A9" s="19" t="s">
        <v>29</v>
      </c>
      <c r="B9" s="20">
        <v>14</v>
      </c>
      <c r="C9" s="20">
        <v>190</v>
      </c>
      <c r="D9" s="20">
        <v>126</v>
      </c>
      <c r="E9" s="20">
        <v>46</v>
      </c>
      <c r="F9" s="20">
        <v>1927</v>
      </c>
      <c r="G9" s="20">
        <v>204</v>
      </c>
      <c r="H9" s="20">
        <v>324</v>
      </c>
      <c r="I9" s="20">
        <v>108</v>
      </c>
      <c r="J9" s="20">
        <v>757</v>
      </c>
      <c r="K9" s="20">
        <v>48</v>
      </c>
      <c r="L9" s="20">
        <v>2886</v>
      </c>
      <c r="M9" s="20">
        <v>1364</v>
      </c>
      <c r="N9" s="20">
        <v>657</v>
      </c>
      <c r="O9" s="20">
        <v>165</v>
      </c>
      <c r="P9" s="20">
        <v>64</v>
      </c>
      <c r="Q9" s="20">
        <v>1520</v>
      </c>
      <c r="R9" s="20">
        <v>2473</v>
      </c>
      <c r="S9" s="20">
        <v>167</v>
      </c>
      <c r="T9" s="20">
        <v>2610</v>
      </c>
      <c r="U9" s="20">
        <v>1738</v>
      </c>
      <c r="V9" s="20">
        <v>10</v>
      </c>
      <c r="W9" s="20">
        <v>2422</v>
      </c>
      <c r="X9" s="20">
        <v>28</v>
      </c>
      <c r="Y9" s="20">
        <v>47</v>
      </c>
      <c r="Z9" s="20">
        <v>377</v>
      </c>
      <c r="AA9" s="20">
        <v>1234</v>
      </c>
      <c r="AB9" s="20">
        <v>27</v>
      </c>
      <c r="AC9" s="20">
        <v>29</v>
      </c>
      <c r="AD9" s="20">
        <v>273</v>
      </c>
      <c r="AE9" s="20">
        <v>75</v>
      </c>
      <c r="AF9" s="20">
        <v>580</v>
      </c>
      <c r="AG9" s="20">
        <v>61</v>
      </c>
      <c r="AH9" s="21">
        <v>1351</v>
      </c>
    </row>
    <row r="10" spans="1:34" ht="15" customHeight="1">
      <c r="A10" s="19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1"/>
    </row>
    <row r="11" spans="1:34" ht="15" customHeight="1">
      <c r="A11" s="15" t="s">
        <v>231</v>
      </c>
      <c r="B11" s="16">
        <f>SUM(B12:B18)</f>
        <v>23</v>
      </c>
      <c r="C11" s="16">
        <f>SUM(C12:C18)</f>
        <v>477</v>
      </c>
      <c r="D11" s="16">
        <f>SUM(D12:D18)</f>
        <v>253</v>
      </c>
      <c r="E11" s="16">
        <f>SUM(E12:E18)</f>
        <v>55</v>
      </c>
      <c r="F11" s="16">
        <f t="shared" ref="F11:AE11" si="1">SUM(F12:F18)</f>
        <v>3947</v>
      </c>
      <c r="G11" s="16">
        <f t="shared" si="1"/>
        <v>524</v>
      </c>
      <c r="H11" s="16">
        <f>SUM(H12:H18)</f>
        <v>632</v>
      </c>
      <c r="I11" s="16">
        <f>SUM(I12:I18)</f>
        <v>215</v>
      </c>
      <c r="J11" s="16">
        <f>SUM(J12:J18)</f>
        <v>2353</v>
      </c>
      <c r="K11" s="16">
        <f>SUM(K12:K18)</f>
        <v>54</v>
      </c>
      <c r="L11" s="16">
        <f t="shared" si="1"/>
        <v>6735</v>
      </c>
      <c r="M11" s="16">
        <f t="shared" si="1"/>
        <v>3128</v>
      </c>
      <c r="N11" s="16">
        <f>SUM(N12:N18)</f>
        <v>917</v>
      </c>
      <c r="O11" s="16">
        <f>SUM(O12:O18)</f>
        <v>289</v>
      </c>
      <c r="P11" s="16">
        <f>SUM(P12:P18)</f>
        <v>68</v>
      </c>
      <c r="Q11" s="16">
        <f t="shared" si="1"/>
        <v>4495</v>
      </c>
      <c r="R11" s="16">
        <f t="shared" si="1"/>
        <v>5761</v>
      </c>
      <c r="S11" s="16">
        <f>SUM(S12:S18)</f>
        <v>241</v>
      </c>
      <c r="T11" s="16">
        <f t="shared" si="1"/>
        <v>6243</v>
      </c>
      <c r="U11" s="16">
        <f>SUM(U12:U18)</f>
        <v>4246</v>
      </c>
      <c r="V11" s="16">
        <f>SUM(V12:V18)</f>
        <v>13</v>
      </c>
      <c r="W11" s="16">
        <f t="shared" si="1"/>
        <v>9905</v>
      </c>
      <c r="X11" s="16">
        <f t="shared" si="1"/>
        <v>34</v>
      </c>
      <c r="Y11" s="16">
        <f t="shared" si="1"/>
        <v>78</v>
      </c>
      <c r="Z11" s="16">
        <f t="shared" si="1"/>
        <v>579</v>
      </c>
      <c r="AA11" s="16">
        <f>SUM(AA12:AA18)</f>
        <v>2475</v>
      </c>
      <c r="AB11" s="16">
        <f t="shared" si="1"/>
        <v>52</v>
      </c>
      <c r="AC11" s="16">
        <f t="shared" si="1"/>
        <v>35</v>
      </c>
      <c r="AD11" s="16">
        <f t="shared" si="1"/>
        <v>408</v>
      </c>
      <c r="AE11" s="16">
        <f t="shared" si="1"/>
        <v>83</v>
      </c>
      <c r="AF11" s="16">
        <f>SUM(AF12:AF18)</f>
        <v>1307</v>
      </c>
      <c r="AG11" s="16">
        <f>SUM(AG12:AG18)</f>
        <v>87</v>
      </c>
      <c r="AH11" s="17">
        <f>SUM(AH12:AH18)</f>
        <v>3450</v>
      </c>
    </row>
    <row r="12" spans="1:34" ht="15" customHeight="1">
      <c r="A12" s="19" t="s">
        <v>161</v>
      </c>
      <c r="B12" s="20">
        <v>5</v>
      </c>
      <c r="C12" s="20">
        <v>24</v>
      </c>
      <c r="D12" s="20">
        <v>34</v>
      </c>
      <c r="E12" s="20">
        <v>2</v>
      </c>
      <c r="F12" s="20">
        <v>3</v>
      </c>
      <c r="G12" s="20">
        <v>32</v>
      </c>
      <c r="H12" s="20">
        <v>123</v>
      </c>
      <c r="I12" s="20">
        <v>54</v>
      </c>
      <c r="J12" s="20">
        <v>581</v>
      </c>
      <c r="K12" s="20">
        <v>8</v>
      </c>
      <c r="L12" s="20">
        <v>443</v>
      </c>
      <c r="M12" s="20">
        <v>17</v>
      </c>
      <c r="N12" s="20">
        <v>69</v>
      </c>
      <c r="O12" s="20">
        <v>53</v>
      </c>
      <c r="P12" s="20">
        <v>12</v>
      </c>
      <c r="Q12" s="20">
        <v>76</v>
      </c>
      <c r="R12" s="20">
        <v>119</v>
      </c>
      <c r="S12" s="20">
        <v>57</v>
      </c>
      <c r="T12" s="20">
        <v>35</v>
      </c>
      <c r="U12" s="20">
        <v>134</v>
      </c>
      <c r="V12" s="20">
        <v>3</v>
      </c>
      <c r="W12" s="20">
        <v>360</v>
      </c>
      <c r="X12" s="20">
        <v>1</v>
      </c>
      <c r="Y12" s="20">
        <v>21</v>
      </c>
      <c r="Z12" s="20">
        <v>55</v>
      </c>
      <c r="AA12" s="20">
        <v>55</v>
      </c>
      <c r="AB12" s="20">
        <v>6</v>
      </c>
      <c r="AC12" s="20">
        <v>2</v>
      </c>
      <c r="AD12" s="20">
        <v>25</v>
      </c>
      <c r="AE12" s="20">
        <v>22</v>
      </c>
      <c r="AF12" s="20">
        <v>60</v>
      </c>
      <c r="AG12" s="20">
        <v>14</v>
      </c>
      <c r="AH12" s="21">
        <v>23</v>
      </c>
    </row>
    <row r="13" spans="1:34" ht="15" customHeight="1">
      <c r="A13" s="19" t="s">
        <v>30</v>
      </c>
      <c r="B13" s="20">
        <v>9</v>
      </c>
      <c r="C13" s="20">
        <v>105</v>
      </c>
      <c r="D13" s="20">
        <v>94</v>
      </c>
      <c r="E13" s="20">
        <v>7</v>
      </c>
      <c r="F13" s="20">
        <v>180</v>
      </c>
      <c r="G13" s="20">
        <v>103</v>
      </c>
      <c r="H13" s="20">
        <v>144</v>
      </c>
      <c r="I13" s="20">
        <v>48</v>
      </c>
      <c r="J13" s="20">
        <v>868</v>
      </c>
      <c r="K13" s="20">
        <v>13</v>
      </c>
      <c r="L13" s="20">
        <v>560</v>
      </c>
      <c r="M13" s="20">
        <v>192</v>
      </c>
      <c r="N13" s="20">
        <v>78</v>
      </c>
      <c r="O13" s="20">
        <v>74</v>
      </c>
      <c r="P13" s="20">
        <v>20</v>
      </c>
      <c r="Q13" s="20">
        <v>130</v>
      </c>
      <c r="R13" s="20">
        <v>683</v>
      </c>
      <c r="S13" s="20">
        <v>86</v>
      </c>
      <c r="T13" s="20">
        <v>249</v>
      </c>
      <c r="U13" s="20">
        <v>360</v>
      </c>
      <c r="V13" s="20">
        <v>2</v>
      </c>
      <c r="W13" s="20">
        <v>1134</v>
      </c>
      <c r="X13" s="20">
        <v>10</v>
      </c>
      <c r="Y13" s="20">
        <v>30</v>
      </c>
      <c r="Z13" s="20">
        <v>126</v>
      </c>
      <c r="AA13" s="20">
        <v>173</v>
      </c>
      <c r="AB13" s="20">
        <v>17</v>
      </c>
      <c r="AC13" s="20">
        <v>14</v>
      </c>
      <c r="AD13" s="20">
        <v>112</v>
      </c>
      <c r="AE13" s="20">
        <v>15</v>
      </c>
      <c r="AF13" s="20">
        <v>128</v>
      </c>
      <c r="AG13" s="20">
        <v>17</v>
      </c>
      <c r="AH13" s="21">
        <v>115</v>
      </c>
    </row>
    <row r="14" spans="1:34" ht="15" customHeight="1">
      <c r="A14" s="19" t="s">
        <v>31</v>
      </c>
      <c r="B14" s="20">
        <v>4</v>
      </c>
      <c r="C14" s="20">
        <v>177</v>
      </c>
      <c r="D14" s="20">
        <v>73</v>
      </c>
      <c r="E14" s="20">
        <v>6</v>
      </c>
      <c r="F14" s="20">
        <v>595</v>
      </c>
      <c r="G14" s="20">
        <v>143</v>
      </c>
      <c r="H14" s="20">
        <v>132</v>
      </c>
      <c r="I14" s="20">
        <v>53</v>
      </c>
      <c r="J14" s="20">
        <v>508</v>
      </c>
      <c r="K14" s="20">
        <v>10</v>
      </c>
      <c r="L14" s="20">
        <v>841</v>
      </c>
      <c r="M14" s="20">
        <v>503</v>
      </c>
      <c r="N14" s="20">
        <v>105</v>
      </c>
      <c r="O14" s="20">
        <v>61</v>
      </c>
      <c r="P14" s="20">
        <v>10</v>
      </c>
      <c r="Q14" s="20">
        <v>363</v>
      </c>
      <c r="R14" s="20">
        <v>688</v>
      </c>
      <c r="S14" s="20">
        <v>55</v>
      </c>
      <c r="T14" s="20">
        <v>1025</v>
      </c>
      <c r="U14" s="20">
        <v>769</v>
      </c>
      <c r="V14" s="20">
        <v>3</v>
      </c>
      <c r="W14" s="20">
        <v>1808</v>
      </c>
      <c r="X14" s="20">
        <v>14</v>
      </c>
      <c r="Y14" s="20">
        <v>16</v>
      </c>
      <c r="Z14" s="20">
        <v>86</v>
      </c>
      <c r="AA14" s="20">
        <v>549</v>
      </c>
      <c r="AB14" s="20">
        <v>14</v>
      </c>
      <c r="AC14" s="20">
        <v>7</v>
      </c>
      <c r="AD14" s="20">
        <v>104</v>
      </c>
      <c r="AE14" s="20">
        <v>28</v>
      </c>
      <c r="AF14" s="20">
        <v>302</v>
      </c>
      <c r="AG14" s="20">
        <v>14</v>
      </c>
      <c r="AH14" s="21">
        <v>319</v>
      </c>
    </row>
    <row r="15" spans="1:34" ht="15" customHeight="1">
      <c r="A15" s="19" t="s">
        <v>32</v>
      </c>
      <c r="B15" s="20">
        <v>2</v>
      </c>
      <c r="C15" s="20">
        <v>90</v>
      </c>
      <c r="D15" s="20">
        <v>26</v>
      </c>
      <c r="E15" s="20">
        <v>13</v>
      </c>
      <c r="F15" s="20">
        <v>661</v>
      </c>
      <c r="G15" s="20">
        <v>122</v>
      </c>
      <c r="H15" s="20">
        <v>101</v>
      </c>
      <c r="I15" s="20">
        <v>31</v>
      </c>
      <c r="J15" s="20">
        <v>146</v>
      </c>
      <c r="K15" s="20">
        <v>10</v>
      </c>
      <c r="L15" s="20">
        <v>969</v>
      </c>
      <c r="M15" s="20">
        <v>565</v>
      </c>
      <c r="N15" s="20">
        <v>157</v>
      </c>
      <c r="O15" s="20">
        <v>41</v>
      </c>
      <c r="P15" s="20">
        <v>12</v>
      </c>
      <c r="Q15" s="20">
        <v>596</v>
      </c>
      <c r="R15" s="20">
        <v>766</v>
      </c>
      <c r="S15" s="20">
        <v>20</v>
      </c>
      <c r="T15" s="20">
        <v>992</v>
      </c>
      <c r="U15" s="20">
        <v>621</v>
      </c>
      <c r="V15" s="20">
        <v>2</v>
      </c>
      <c r="W15" s="20">
        <v>2026</v>
      </c>
      <c r="X15" s="20">
        <v>4</v>
      </c>
      <c r="Y15" s="20">
        <v>7</v>
      </c>
      <c r="Z15" s="20">
        <v>61</v>
      </c>
      <c r="AA15" s="20">
        <v>581</v>
      </c>
      <c r="AB15" s="20">
        <v>3</v>
      </c>
      <c r="AC15" s="20">
        <v>6</v>
      </c>
      <c r="AD15" s="20">
        <v>58</v>
      </c>
      <c r="AE15" s="20">
        <v>10</v>
      </c>
      <c r="AF15" s="20">
        <v>283</v>
      </c>
      <c r="AG15" s="20">
        <v>6</v>
      </c>
      <c r="AH15" s="21">
        <v>545</v>
      </c>
    </row>
    <row r="16" spans="1:34" ht="15" customHeight="1">
      <c r="A16" s="19" t="s">
        <v>33</v>
      </c>
      <c r="B16" s="20">
        <v>3</v>
      </c>
      <c r="C16" s="20">
        <v>46</v>
      </c>
      <c r="D16" s="20">
        <v>19</v>
      </c>
      <c r="E16" s="20">
        <v>15</v>
      </c>
      <c r="F16" s="20">
        <v>1134</v>
      </c>
      <c r="G16" s="20">
        <v>76</v>
      </c>
      <c r="H16" s="20">
        <v>82</v>
      </c>
      <c r="I16" s="20">
        <v>14</v>
      </c>
      <c r="J16" s="20">
        <v>156</v>
      </c>
      <c r="K16" s="20">
        <v>5</v>
      </c>
      <c r="L16" s="20">
        <v>1615</v>
      </c>
      <c r="M16" s="20">
        <v>920</v>
      </c>
      <c r="N16" s="20">
        <v>207</v>
      </c>
      <c r="O16" s="20">
        <v>44</v>
      </c>
      <c r="P16" s="20">
        <v>9</v>
      </c>
      <c r="Q16" s="20">
        <v>1254</v>
      </c>
      <c r="R16" s="20">
        <v>1249</v>
      </c>
      <c r="S16" s="20">
        <v>8</v>
      </c>
      <c r="T16" s="20">
        <v>1766</v>
      </c>
      <c r="U16" s="20">
        <v>776</v>
      </c>
      <c r="V16" s="20">
        <v>2</v>
      </c>
      <c r="W16" s="20">
        <v>2147</v>
      </c>
      <c r="X16" s="20">
        <v>3</v>
      </c>
      <c r="Y16" s="20">
        <v>4</v>
      </c>
      <c r="Z16" s="20">
        <v>81</v>
      </c>
      <c r="AA16" s="20">
        <v>535</v>
      </c>
      <c r="AB16" s="20">
        <v>6</v>
      </c>
      <c r="AC16" s="20">
        <v>4</v>
      </c>
      <c r="AD16" s="20">
        <v>42</v>
      </c>
      <c r="AE16" s="20">
        <v>7</v>
      </c>
      <c r="AF16" s="20">
        <v>284</v>
      </c>
      <c r="AG16" s="20">
        <v>13</v>
      </c>
      <c r="AH16" s="21">
        <v>1047</v>
      </c>
    </row>
    <row r="17" spans="1:34" ht="15" customHeight="1">
      <c r="A17" s="19" t="s">
        <v>34</v>
      </c>
      <c r="B17" s="20">
        <v>0</v>
      </c>
      <c r="C17" s="20">
        <v>31</v>
      </c>
      <c r="D17" s="20">
        <v>6</v>
      </c>
      <c r="E17" s="20">
        <v>9</v>
      </c>
      <c r="F17" s="20">
        <v>1179</v>
      </c>
      <c r="G17" s="20">
        <v>42</v>
      </c>
      <c r="H17" s="20">
        <v>50</v>
      </c>
      <c r="I17" s="20">
        <v>7</v>
      </c>
      <c r="J17" s="20">
        <v>91</v>
      </c>
      <c r="K17" s="20">
        <v>7</v>
      </c>
      <c r="L17" s="20">
        <v>1939</v>
      </c>
      <c r="M17" s="20">
        <v>884</v>
      </c>
      <c r="N17" s="20">
        <v>246</v>
      </c>
      <c r="O17" s="20">
        <v>16</v>
      </c>
      <c r="P17" s="20">
        <v>4</v>
      </c>
      <c r="Q17" s="20">
        <v>1659</v>
      </c>
      <c r="R17" s="20">
        <v>1728</v>
      </c>
      <c r="S17" s="20">
        <v>10</v>
      </c>
      <c r="T17" s="20">
        <v>1998</v>
      </c>
      <c r="U17" s="20">
        <v>1378</v>
      </c>
      <c r="V17" s="20">
        <v>1</v>
      </c>
      <c r="W17" s="20">
        <v>1983</v>
      </c>
      <c r="X17" s="20">
        <v>2</v>
      </c>
      <c r="Y17" s="20">
        <v>0</v>
      </c>
      <c r="Z17" s="20">
        <v>121</v>
      </c>
      <c r="AA17" s="20">
        <v>495</v>
      </c>
      <c r="AB17" s="20">
        <v>3</v>
      </c>
      <c r="AC17" s="20">
        <v>1</v>
      </c>
      <c r="AD17" s="20">
        <v>64</v>
      </c>
      <c r="AE17" s="20">
        <v>1</v>
      </c>
      <c r="AF17" s="20">
        <v>201</v>
      </c>
      <c r="AG17" s="20">
        <v>19</v>
      </c>
      <c r="AH17" s="21">
        <v>1252</v>
      </c>
    </row>
    <row r="18" spans="1:34" ht="15" customHeight="1">
      <c r="A18" s="19" t="s">
        <v>35</v>
      </c>
      <c r="B18" s="20">
        <v>0</v>
      </c>
      <c r="C18" s="20">
        <v>4</v>
      </c>
      <c r="D18" s="20">
        <v>1</v>
      </c>
      <c r="E18" s="20">
        <v>3</v>
      </c>
      <c r="F18" s="20">
        <v>195</v>
      </c>
      <c r="G18" s="20">
        <v>6</v>
      </c>
      <c r="H18" s="20">
        <v>0</v>
      </c>
      <c r="I18" s="20">
        <v>8</v>
      </c>
      <c r="J18" s="20">
        <v>3</v>
      </c>
      <c r="K18" s="20">
        <v>1</v>
      </c>
      <c r="L18" s="20">
        <v>368</v>
      </c>
      <c r="M18" s="20">
        <v>47</v>
      </c>
      <c r="N18" s="20">
        <v>55</v>
      </c>
      <c r="O18" s="20">
        <v>0</v>
      </c>
      <c r="P18" s="20">
        <v>1</v>
      </c>
      <c r="Q18" s="20">
        <v>417</v>
      </c>
      <c r="R18" s="20">
        <v>528</v>
      </c>
      <c r="S18" s="20">
        <v>5</v>
      </c>
      <c r="T18" s="20">
        <v>178</v>
      </c>
      <c r="U18" s="20">
        <v>208</v>
      </c>
      <c r="V18" s="20">
        <v>0</v>
      </c>
      <c r="W18" s="20">
        <v>447</v>
      </c>
      <c r="X18" s="20">
        <v>0</v>
      </c>
      <c r="Y18" s="20">
        <v>0</v>
      </c>
      <c r="Z18" s="20">
        <v>49</v>
      </c>
      <c r="AA18" s="20">
        <v>87</v>
      </c>
      <c r="AB18" s="20">
        <v>3</v>
      </c>
      <c r="AC18" s="20">
        <v>1</v>
      </c>
      <c r="AD18" s="20">
        <v>3</v>
      </c>
      <c r="AE18" s="20">
        <v>0</v>
      </c>
      <c r="AF18" s="20">
        <v>49</v>
      </c>
      <c r="AG18" s="20">
        <v>4</v>
      </c>
      <c r="AH18" s="21">
        <v>149</v>
      </c>
    </row>
    <row r="19" spans="1:34" ht="15" customHeight="1">
      <c r="A19" s="19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1"/>
    </row>
    <row r="20" spans="1:34" ht="15" customHeight="1">
      <c r="A20" s="15" t="s">
        <v>232</v>
      </c>
      <c r="B20" s="16">
        <f>SUM(B21:B25)</f>
        <v>23</v>
      </c>
      <c r="C20" s="16">
        <f>SUM(C21:C25)</f>
        <v>477</v>
      </c>
      <c r="D20" s="16">
        <f>SUM(D21:D25)</f>
        <v>253</v>
      </c>
      <c r="E20" s="16">
        <f>SUM(E21:E25)</f>
        <v>55</v>
      </c>
      <c r="F20" s="16">
        <f t="shared" ref="F20:AE20" si="2">SUM(F21:F25)</f>
        <v>3947</v>
      </c>
      <c r="G20" s="16">
        <f t="shared" si="2"/>
        <v>524</v>
      </c>
      <c r="H20" s="16">
        <f>SUM(H21:H25)</f>
        <v>632</v>
      </c>
      <c r="I20" s="16">
        <f>SUM(I21:I25)</f>
        <v>215</v>
      </c>
      <c r="J20" s="16">
        <f>SUM(J21:J25)</f>
        <v>2353</v>
      </c>
      <c r="K20" s="16">
        <f>SUM(K21:K25)</f>
        <v>54</v>
      </c>
      <c r="L20" s="16">
        <f t="shared" si="2"/>
        <v>6735</v>
      </c>
      <c r="M20" s="16">
        <f t="shared" si="2"/>
        <v>3128</v>
      </c>
      <c r="N20" s="16">
        <f>SUM(N21:N25)</f>
        <v>917</v>
      </c>
      <c r="O20" s="16">
        <f>SUM(O21:O25)</f>
        <v>289</v>
      </c>
      <c r="P20" s="16">
        <f>SUM(P21:P25)</f>
        <v>68</v>
      </c>
      <c r="Q20" s="16">
        <f t="shared" si="2"/>
        <v>4495</v>
      </c>
      <c r="R20" s="16">
        <f t="shared" si="2"/>
        <v>5761</v>
      </c>
      <c r="S20" s="16">
        <f>SUM(S21:S25)</f>
        <v>241</v>
      </c>
      <c r="T20" s="16">
        <f t="shared" si="2"/>
        <v>6243</v>
      </c>
      <c r="U20" s="16">
        <f>SUM(U21:U25)</f>
        <v>4246</v>
      </c>
      <c r="V20" s="16">
        <f>SUM(V21:V25)</f>
        <v>13</v>
      </c>
      <c r="W20" s="16">
        <f t="shared" si="2"/>
        <v>9905</v>
      </c>
      <c r="X20" s="16">
        <f t="shared" si="2"/>
        <v>34</v>
      </c>
      <c r="Y20" s="16">
        <f t="shared" si="2"/>
        <v>78</v>
      </c>
      <c r="Z20" s="16">
        <f t="shared" si="2"/>
        <v>579</v>
      </c>
      <c r="AA20" s="16">
        <f>SUM(AA21:AA25)</f>
        <v>2475</v>
      </c>
      <c r="AB20" s="16">
        <f t="shared" si="2"/>
        <v>52</v>
      </c>
      <c r="AC20" s="16">
        <f t="shared" si="2"/>
        <v>35</v>
      </c>
      <c r="AD20" s="16">
        <f t="shared" si="2"/>
        <v>408</v>
      </c>
      <c r="AE20" s="16">
        <f t="shared" si="2"/>
        <v>83</v>
      </c>
      <c r="AF20" s="16">
        <f>SUM(AF21:AF25)</f>
        <v>1307</v>
      </c>
      <c r="AG20" s="16">
        <f>SUM(AG21:AG25)</f>
        <v>87</v>
      </c>
      <c r="AH20" s="17">
        <f>SUM(AH21:AH25)</f>
        <v>3450</v>
      </c>
    </row>
    <row r="21" spans="1:34" ht="15" customHeight="1">
      <c r="A21" s="19" t="s">
        <v>162</v>
      </c>
      <c r="B21" s="20">
        <v>23</v>
      </c>
      <c r="C21" s="20">
        <v>83</v>
      </c>
      <c r="D21" s="20">
        <v>241</v>
      </c>
      <c r="E21" s="20">
        <v>6</v>
      </c>
      <c r="F21" s="20">
        <v>56</v>
      </c>
      <c r="G21" s="20">
        <v>95</v>
      </c>
      <c r="H21" s="20">
        <v>632</v>
      </c>
      <c r="I21" s="20">
        <v>143</v>
      </c>
      <c r="J21" s="20">
        <v>2353</v>
      </c>
      <c r="K21" s="20">
        <v>41</v>
      </c>
      <c r="L21" s="20">
        <v>996</v>
      </c>
      <c r="M21" s="20">
        <v>111</v>
      </c>
      <c r="N21" s="20">
        <v>173</v>
      </c>
      <c r="O21" s="20">
        <v>164</v>
      </c>
      <c r="P21" s="20">
        <v>60</v>
      </c>
      <c r="Q21" s="20">
        <v>248</v>
      </c>
      <c r="R21" s="20">
        <v>710</v>
      </c>
      <c r="S21" s="20">
        <v>186</v>
      </c>
      <c r="T21" s="20">
        <v>175</v>
      </c>
      <c r="U21" s="20">
        <v>431</v>
      </c>
      <c r="V21" s="20">
        <v>13</v>
      </c>
      <c r="W21" s="20">
        <v>1530</v>
      </c>
      <c r="X21" s="20">
        <v>33</v>
      </c>
      <c r="Y21" s="20">
        <v>71</v>
      </c>
      <c r="Z21" s="20">
        <v>234</v>
      </c>
      <c r="AA21" s="20">
        <v>137</v>
      </c>
      <c r="AB21" s="20">
        <v>41</v>
      </c>
      <c r="AC21" s="20">
        <v>32</v>
      </c>
      <c r="AD21" s="20">
        <v>195</v>
      </c>
      <c r="AE21" s="20">
        <v>73</v>
      </c>
      <c r="AF21" s="20">
        <v>237</v>
      </c>
      <c r="AG21" s="20">
        <v>25</v>
      </c>
      <c r="AH21" s="21">
        <v>67</v>
      </c>
    </row>
    <row r="22" spans="1:34" ht="15" customHeight="1">
      <c r="A22" s="19" t="s">
        <v>36</v>
      </c>
      <c r="B22" s="20">
        <v>0</v>
      </c>
      <c r="C22" s="20">
        <v>277</v>
      </c>
      <c r="D22" s="20">
        <v>12</v>
      </c>
      <c r="E22" s="20">
        <v>21</v>
      </c>
      <c r="F22" s="20">
        <v>941</v>
      </c>
      <c r="G22" s="20">
        <v>231</v>
      </c>
      <c r="H22" s="20">
        <v>0</v>
      </c>
      <c r="I22" s="20">
        <v>46</v>
      </c>
      <c r="J22" s="20">
        <v>0</v>
      </c>
      <c r="K22" s="20">
        <v>2</v>
      </c>
      <c r="L22" s="20">
        <v>1033</v>
      </c>
      <c r="M22" s="20">
        <v>894</v>
      </c>
      <c r="N22" s="20">
        <v>144</v>
      </c>
      <c r="O22" s="20">
        <v>55</v>
      </c>
      <c r="P22" s="20">
        <v>6</v>
      </c>
      <c r="Q22" s="20">
        <v>545</v>
      </c>
      <c r="R22" s="20">
        <v>697</v>
      </c>
      <c r="S22" s="20">
        <v>55</v>
      </c>
      <c r="T22" s="20">
        <v>1555</v>
      </c>
      <c r="U22" s="20">
        <v>1134</v>
      </c>
      <c r="V22" s="20">
        <v>0</v>
      </c>
      <c r="W22" s="20">
        <v>3048</v>
      </c>
      <c r="X22" s="20">
        <v>1</v>
      </c>
      <c r="Y22" s="20">
        <v>7</v>
      </c>
      <c r="Z22" s="20">
        <v>75</v>
      </c>
      <c r="AA22" s="20">
        <v>948</v>
      </c>
      <c r="AB22" s="20">
        <v>9</v>
      </c>
      <c r="AC22" s="20">
        <v>2</v>
      </c>
      <c r="AD22" s="20">
        <v>94</v>
      </c>
      <c r="AE22" s="20">
        <v>9</v>
      </c>
      <c r="AF22" s="20">
        <v>372</v>
      </c>
      <c r="AG22" s="20">
        <v>31</v>
      </c>
      <c r="AH22" s="21">
        <v>393</v>
      </c>
    </row>
    <row r="23" spans="1:34" ht="15" customHeight="1">
      <c r="A23" s="19" t="s">
        <v>37</v>
      </c>
      <c r="B23" s="20">
        <v>0</v>
      </c>
      <c r="C23" s="20">
        <v>94</v>
      </c>
      <c r="D23" s="20">
        <v>0</v>
      </c>
      <c r="E23" s="20">
        <v>20</v>
      </c>
      <c r="F23" s="20">
        <v>1803</v>
      </c>
      <c r="G23" s="20">
        <v>184</v>
      </c>
      <c r="H23" s="20">
        <v>0</v>
      </c>
      <c r="I23" s="20">
        <v>22</v>
      </c>
      <c r="J23" s="20">
        <v>0</v>
      </c>
      <c r="K23" s="20">
        <v>8</v>
      </c>
      <c r="L23" s="20">
        <v>2990</v>
      </c>
      <c r="M23" s="20">
        <v>1424</v>
      </c>
      <c r="N23" s="20">
        <v>462</v>
      </c>
      <c r="O23" s="20">
        <v>52</v>
      </c>
      <c r="P23" s="20">
        <v>2</v>
      </c>
      <c r="Q23" s="20">
        <v>1743</v>
      </c>
      <c r="R23" s="20">
        <v>2344</v>
      </c>
      <c r="S23" s="20">
        <v>0</v>
      </c>
      <c r="T23" s="20">
        <v>2816</v>
      </c>
      <c r="U23" s="20">
        <v>1427</v>
      </c>
      <c r="V23" s="20">
        <v>0</v>
      </c>
      <c r="W23" s="20">
        <v>3995</v>
      </c>
      <c r="X23" s="20">
        <v>0</v>
      </c>
      <c r="Y23" s="20">
        <v>0</v>
      </c>
      <c r="Z23" s="20">
        <v>158</v>
      </c>
      <c r="AA23" s="20">
        <v>1099</v>
      </c>
      <c r="AB23" s="20">
        <v>2</v>
      </c>
      <c r="AC23" s="20">
        <v>1</v>
      </c>
      <c r="AD23" s="20">
        <v>53</v>
      </c>
      <c r="AE23" s="20">
        <v>1</v>
      </c>
      <c r="AF23" s="20">
        <v>478</v>
      </c>
      <c r="AG23" s="20">
        <v>30</v>
      </c>
      <c r="AH23" s="21">
        <v>1856</v>
      </c>
    </row>
    <row r="24" spans="1:34" ht="15" customHeight="1">
      <c r="A24" s="19" t="s">
        <v>38</v>
      </c>
      <c r="B24" s="20">
        <v>0</v>
      </c>
      <c r="C24" s="20">
        <v>21</v>
      </c>
      <c r="D24" s="20">
        <v>0</v>
      </c>
      <c r="E24" s="20">
        <v>8</v>
      </c>
      <c r="F24" s="20">
        <v>1038</v>
      </c>
      <c r="G24" s="20">
        <v>13</v>
      </c>
      <c r="H24" s="20">
        <v>0</v>
      </c>
      <c r="I24" s="20">
        <v>3</v>
      </c>
      <c r="J24" s="20">
        <v>0</v>
      </c>
      <c r="K24" s="20">
        <v>3</v>
      </c>
      <c r="L24" s="20">
        <v>1419</v>
      </c>
      <c r="M24" s="20">
        <v>684</v>
      </c>
      <c r="N24" s="20">
        <v>125</v>
      </c>
      <c r="O24" s="20">
        <v>18</v>
      </c>
      <c r="P24" s="20">
        <v>0</v>
      </c>
      <c r="Q24" s="20">
        <v>1565</v>
      </c>
      <c r="R24" s="20">
        <v>1561</v>
      </c>
      <c r="S24" s="20">
        <v>0</v>
      </c>
      <c r="T24" s="20">
        <v>1590</v>
      </c>
      <c r="U24" s="20">
        <v>1119</v>
      </c>
      <c r="V24" s="20">
        <v>0</v>
      </c>
      <c r="W24" s="20">
        <v>1098</v>
      </c>
      <c r="X24" s="20">
        <v>0</v>
      </c>
      <c r="Y24" s="20">
        <v>0</v>
      </c>
      <c r="Z24" s="20">
        <v>72</v>
      </c>
      <c r="AA24" s="20">
        <v>259</v>
      </c>
      <c r="AB24" s="20">
        <v>0</v>
      </c>
      <c r="AC24" s="20">
        <v>0</v>
      </c>
      <c r="AD24" s="20">
        <v>60</v>
      </c>
      <c r="AE24" s="20">
        <v>0</v>
      </c>
      <c r="AF24" s="20">
        <v>179</v>
      </c>
      <c r="AG24" s="20">
        <v>1</v>
      </c>
      <c r="AH24" s="21">
        <v>1028</v>
      </c>
    </row>
    <row r="25" spans="1:34" ht="15" customHeight="1">
      <c r="A25" s="29" t="s">
        <v>39</v>
      </c>
      <c r="B25" s="30">
        <v>0</v>
      </c>
      <c r="C25" s="30">
        <v>2</v>
      </c>
      <c r="D25" s="30">
        <v>0</v>
      </c>
      <c r="E25" s="30">
        <v>0</v>
      </c>
      <c r="F25" s="30">
        <v>109</v>
      </c>
      <c r="G25" s="30">
        <v>1</v>
      </c>
      <c r="H25" s="30">
        <v>0</v>
      </c>
      <c r="I25" s="30">
        <v>1</v>
      </c>
      <c r="J25" s="30">
        <v>0</v>
      </c>
      <c r="K25" s="30">
        <v>0</v>
      </c>
      <c r="L25" s="30">
        <v>297</v>
      </c>
      <c r="M25" s="30">
        <v>15</v>
      </c>
      <c r="N25" s="30">
        <v>13</v>
      </c>
      <c r="O25" s="30">
        <v>0</v>
      </c>
      <c r="P25" s="30">
        <v>0</v>
      </c>
      <c r="Q25" s="30">
        <v>394</v>
      </c>
      <c r="R25" s="30">
        <v>449</v>
      </c>
      <c r="S25" s="30">
        <v>0</v>
      </c>
      <c r="T25" s="30">
        <v>107</v>
      </c>
      <c r="U25" s="30">
        <v>135</v>
      </c>
      <c r="V25" s="30">
        <v>0</v>
      </c>
      <c r="W25" s="30">
        <v>234</v>
      </c>
      <c r="X25" s="30">
        <v>0</v>
      </c>
      <c r="Y25" s="30">
        <v>0</v>
      </c>
      <c r="Z25" s="30">
        <v>40</v>
      </c>
      <c r="AA25" s="30">
        <v>32</v>
      </c>
      <c r="AB25" s="30">
        <v>0</v>
      </c>
      <c r="AC25" s="30">
        <v>0</v>
      </c>
      <c r="AD25" s="30">
        <v>6</v>
      </c>
      <c r="AE25" s="30">
        <v>0</v>
      </c>
      <c r="AF25" s="30">
        <v>41</v>
      </c>
      <c r="AG25" s="30">
        <v>0</v>
      </c>
      <c r="AH25" s="31">
        <v>106</v>
      </c>
    </row>
    <row r="27" spans="1:34" ht="15" customHeight="1"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</row>
    <row r="45" spans="7:12" ht="15" customHeight="1">
      <c r="L45" s="6"/>
    </row>
    <row r="46" spans="7:12" ht="15" customHeight="1">
      <c r="G46" s="6"/>
    </row>
    <row r="57" spans="2:34" ht="15" customHeight="1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</row>
    <row r="58" spans="2:34" ht="15" customHeight="1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</row>
    <row r="59" spans="2:34" ht="15" customHeight="1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</row>
    <row r="60" spans="2:34" ht="15" customHeight="1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</row>
    <row r="61" spans="2:34" ht="15" customHeight="1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</row>
    <row r="64" spans="2:34" ht="15" customHeight="1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</row>
    <row r="65" spans="2:34" ht="15" customHeight="1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</row>
    <row r="68" spans="2:34" ht="15" customHeight="1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</row>
    <row r="69" spans="2:34" ht="15" customHeight="1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</row>
    <row r="70" spans="2:34" ht="15" customHeight="1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</row>
    <row r="71" spans="2:34" ht="15" customHeight="1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</row>
    <row r="72" spans="2:34" ht="15" customHeight="1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</row>
    <row r="73" spans="2:34" ht="15" customHeight="1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</row>
    <row r="74" spans="2:34" ht="15" customHeight="1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</row>
    <row r="77" spans="2:34" ht="15" customHeight="1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</row>
    <row r="78" spans="2:34" ht="15" customHeight="1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</row>
    <row r="79" spans="2:34" ht="15" customHeight="1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</row>
    <row r="80" spans="2:34" ht="15" customHeight="1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</row>
    <row r="81" spans="2:34" ht="15" customHeight="1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/>
  <headerFooter alignWithMargins="0">
    <oddHeader>&amp;C&amp;"Times New Roman,Normal"&amp;12&amp;A</oddHeader>
    <oddFooter>&amp;C&amp;"Times New Roman,Normal"&amp;12Page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AD81"/>
  <sheetViews>
    <sheetView showGridLines="0" workbookViewId="0">
      <selection activeCell="A20" sqref="A20"/>
    </sheetView>
  </sheetViews>
  <sheetFormatPr defaultColWidth="4.7109375" defaultRowHeight="15" customHeight="1"/>
  <cols>
    <col min="1" max="1" width="24" style="4" customWidth="1"/>
    <col min="2" max="30" width="9.42578125" style="4" customWidth="1"/>
    <col min="31" max="16384" width="4.7109375" style="4"/>
  </cols>
  <sheetData>
    <row r="1" spans="1:30" ht="15" customHeight="1">
      <c r="A1" s="7" t="s">
        <v>81</v>
      </c>
    </row>
    <row r="2" spans="1:30" ht="15" customHeight="1">
      <c r="A2" s="7" t="s">
        <v>164</v>
      </c>
    </row>
    <row r="3" spans="1:30" ht="15" customHeight="1">
      <c r="A3" s="8" t="s">
        <v>158</v>
      </c>
    </row>
    <row r="4" spans="1:30" ht="15" customHeight="1">
      <c r="B4" s="5"/>
      <c r="C4" s="5"/>
      <c r="D4" s="5"/>
      <c r="E4" s="5"/>
      <c r="F4" s="5"/>
      <c r="G4" s="5"/>
      <c r="H4" s="5"/>
      <c r="I4" s="5"/>
      <c r="K4" s="5"/>
      <c r="L4" s="5"/>
      <c r="M4" s="5"/>
      <c r="N4" s="5"/>
      <c r="P4" s="5"/>
      <c r="Q4" s="5"/>
      <c r="R4" s="5"/>
      <c r="S4" s="5"/>
      <c r="T4" s="5"/>
      <c r="U4" s="5"/>
      <c r="W4" s="5"/>
      <c r="X4" s="5"/>
      <c r="Y4" s="5"/>
      <c r="AA4" s="5"/>
      <c r="AB4" s="5"/>
      <c r="AC4" s="5"/>
      <c r="AD4" s="5"/>
    </row>
    <row r="5" spans="1:30" ht="15" customHeight="1">
      <c r="A5" s="9"/>
      <c r="B5" s="10" t="s">
        <v>18</v>
      </c>
      <c r="C5" s="10" t="s">
        <v>82</v>
      </c>
      <c r="D5" s="10" t="s">
        <v>126</v>
      </c>
      <c r="E5" s="10" t="s">
        <v>19</v>
      </c>
      <c r="F5" s="10" t="s">
        <v>0</v>
      </c>
      <c r="G5" s="10" t="s">
        <v>1</v>
      </c>
      <c r="H5" s="10" t="s">
        <v>11</v>
      </c>
      <c r="I5" s="10" t="s">
        <v>13</v>
      </c>
      <c r="J5" s="10" t="s">
        <v>229</v>
      </c>
      <c r="K5" s="10" t="s">
        <v>40</v>
      </c>
      <c r="L5" s="10" t="s">
        <v>2</v>
      </c>
      <c r="M5" s="10" t="s">
        <v>7</v>
      </c>
      <c r="N5" s="10" t="s">
        <v>14</v>
      </c>
      <c r="O5" s="10" t="s">
        <v>41</v>
      </c>
      <c r="P5" s="10" t="s">
        <v>3</v>
      </c>
      <c r="Q5" s="10" t="s">
        <v>4</v>
      </c>
      <c r="R5" s="10" t="s">
        <v>15</v>
      </c>
      <c r="S5" s="10" t="s">
        <v>5</v>
      </c>
      <c r="T5" s="10" t="s">
        <v>16</v>
      </c>
      <c r="U5" s="10" t="s">
        <v>8</v>
      </c>
      <c r="V5" s="10" t="s">
        <v>42</v>
      </c>
      <c r="W5" s="10" t="s">
        <v>21</v>
      </c>
      <c r="X5" s="10" t="s">
        <v>22</v>
      </c>
      <c r="Y5" s="10" t="s">
        <v>9</v>
      </c>
      <c r="Z5" s="10" t="s">
        <v>157</v>
      </c>
      <c r="AA5" s="10" t="s">
        <v>125</v>
      </c>
      <c r="AB5" s="10" t="s">
        <v>124</v>
      </c>
      <c r="AC5" s="10" t="s">
        <v>17</v>
      </c>
      <c r="AD5" s="11" t="s">
        <v>6</v>
      </c>
    </row>
    <row r="6" spans="1:30" ht="15" customHeight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4"/>
    </row>
    <row r="7" spans="1:30" ht="15" customHeight="1">
      <c r="A7" s="15" t="s">
        <v>230</v>
      </c>
      <c r="B7" s="16">
        <f t="shared" ref="B7:J7" si="0">B8+B9</f>
        <v>9</v>
      </c>
      <c r="C7" s="16">
        <f t="shared" si="0"/>
        <v>421</v>
      </c>
      <c r="D7" s="16">
        <f t="shared" si="0"/>
        <v>105</v>
      </c>
      <c r="E7" s="16">
        <f t="shared" si="0"/>
        <v>55</v>
      </c>
      <c r="F7" s="16">
        <f t="shared" si="0"/>
        <v>4120</v>
      </c>
      <c r="G7" s="16">
        <f t="shared" si="0"/>
        <v>527</v>
      </c>
      <c r="H7" s="16">
        <f t="shared" si="0"/>
        <v>410</v>
      </c>
      <c r="I7" s="16">
        <f t="shared" si="0"/>
        <v>1600</v>
      </c>
      <c r="J7" s="16">
        <f t="shared" si="0"/>
        <v>26</v>
      </c>
      <c r="K7" s="16">
        <f t="shared" ref="K7:T7" si="1">K8+K9</f>
        <v>6659</v>
      </c>
      <c r="L7" s="16">
        <f>L8+L9</f>
        <v>3192</v>
      </c>
      <c r="M7" s="16">
        <f>M8+M9</f>
        <v>800</v>
      </c>
      <c r="N7" s="16">
        <f>N8+N9</f>
        <v>203</v>
      </c>
      <c r="O7" s="16">
        <f>O8+O9</f>
        <v>59</v>
      </c>
      <c r="P7" s="16">
        <f>P8+P9</f>
        <v>4662</v>
      </c>
      <c r="Q7" s="16">
        <f t="shared" si="1"/>
        <v>6014</v>
      </c>
      <c r="R7" s="16">
        <f>R8+R9</f>
        <v>171</v>
      </c>
      <c r="S7" s="16">
        <f t="shared" si="1"/>
        <v>6498</v>
      </c>
      <c r="T7" s="16">
        <f t="shared" si="1"/>
        <v>4289</v>
      </c>
      <c r="U7" s="16">
        <f t="shared" ref="U7:Z7" si="2">U8+U9</f>
        <v>9816</v>
      </c>
      <c r="V7" s="16">
        <f t="shared" si="2"/>
        <v>34</v>
      </c>
      <c r="W7" s="16">
        <f t="shared" si="2"/>
        <v>68</v>
      </c>
      <c r="X7" s="16">
        <f t="shared" si="2"/>
        <v>543</v>
      </c>
      <c r="Y7" s="16">
        <f t="shared" si="2"/>
        <v>2496</v>
      </c>
      <c r="Z7" s="16">
        <f t="shared" si="2"/>
        <v>32</v>
      </c>
      <c r="AA7" s="16">
        <f t="shared" ref="AA7:AB7" si="3">AA8+AA9</f>
        <v>400</v>
      </c>
      <c r="AB7" s="16">
        <f t="shared" si="3"/>
        <v>63</v>
      </c>
      <c r="AC7" s="16">
        <f t="shared" ref="AC7" si="4">AC8+AC9</f>
        <v>1298</v>
      </c>
      <c r="AD7" s="17">
        <f>AD8+AD9</f>
        <v>3562</v>
      </c>
    </row>
    <row r="8" spans="1:30" ht="15" customHeight="1">
      <c r="A8" s="19" t="s">
        <v>28</v>
      </c>
      <c r="B8" s="20">
        <v>1</v>
      </c>
      <c r="C8" s="20">
        <v>215</v>
      </c>
      <c r="D8" s="20">
        <v>31</v>
      </c>
      <c r="E8" s="20">
        <v>9</v>
      </c>
      <c r="F8" s="20">
        <v>2080</v>
      </c>
      <c r="G8" s="20">
        <v>319</v>
      </c>
      <c r="H8" s="20">
        <v>187</v>
      </c>
      <c r="I8" s="20">
        <v>780</v>
      </c>
      <c r="J8" s="20">
        <v>6</v>
      </c>
      <c r="K8" s="20">
        <v>3794</v>
      </c>
      <c r="L8" s="20">
        <v>1644</v>
      </c>
      <c r="M8" s="20">
        <v>231</v>
      </c>
      <c r="N8" s="20">
        <v>73</v>
      </c>
      <c r="O8" s="20">
        <v>29</v>
      </c>
      <c r="P8" s="20">
        <v>3106</v>
      </c>
      <c r="Q8" s="20">
        <v>2968</v>
      </c>
      <c r="R8" s="20">
        <v>46</v>
      </c>
      <c r="S8" s="20">
        <v>3596</v>
      </c>
      <c r="T8" s="20">
        <v>2576</v>
      </c>
      <c r="U8" s="20">
        <v>5804</v>
      </c>
      <c r="V8" s="20">
        <v>6</v>
      </c>
      <c r="W8" s="20">
        <v>0</v>
      </c>
      <c r="X8" s="20">
        <v>129</v>
      </c>
      <c r="Y8" s="20">
        <v>1197</v>
      </c>
      <c r="Z8" s="20">
        <v>6</v>
      </c>
      <c r="AA8" s="20">
        <v>122</v>
      </c>
      <c r="AB8" s="20">
        <v>13</v>
      </c>
      <c r="AC8" s="20">
        <v>733</v>
      </c>
      <c r="AD8" s="21">
        <v>2134</v>
      </c>
    </row>
    <row r="9" spans="1:30" ht="15" customHeight="1">
      <c r="A9" s="19" t="s">
        <v>29</v>
      </c>
      <c r="B9" s="20">
        <v>8</v>
      </c>
      <c r="C9" s="20">
        <v>206</v>
      </c>
      <c r="D9" s="20">
        <v>74</v>
      </c>
      <c r="E9" s="20">
        <v>46</v>
      </c>
      <c r="F9" s="20">
        <v>2040</v>
      </c>
      <c r="G9" s="20">
        <v>208</v>
      </c>
      <c r="H9" s="20">
        <v>223</v>
      </c>
      <c r="I9" s="20">
        <v>820</v>
      </c>
      <c r="J9" s="20">
        <v>20</v>
      </c>
      <c r="K9" s="20">
        <v>2865</v>
      </c>
      <c r="L9" s="20">
        <v>1548</v>
      </c>
      <c r="M9" s="20">
        <v>569</v>
      </c>
      <c r="N9" s="20">
        <v>130</v>
      </c>
      <c r="O9" s="20">
        <v>30</v>
      </c>
      <c r="P9" s="20">
        <v>1556</v>
      </c>
      <c r="Q9" s="20">
        <v>3046</v>
      </c>
      <c r="R9" s="20">
        <v>125</v>
      </c>
      <c r="S9" s="20">
        <v>2902</v>
      </c>
      <c r="T9" s="20">
        <v>1713</v>
      </c>
      <c r="U9" s="20">
        <v>4012</v>
      </c>
      <c r="V9" s="20">
        <v>28</v>
      </c>
      <c r="W9" s="20">
        <v>68</v>
      </c>
      <c r="X9" s="20">
        <v>414</v>
      </c>
      <c r="Y9" s="20">
        <v>1299</v>
      </c>
      <c r="Z9" s="20">
        <v>26</v>
      </c>
      <c r="AA9" s="20">
        <v>278</v>
      </c>
      <c r="AB9" s="20">
        <v>50</v>
      </c>
      <c r="AC9" s="20">
        <v>565</v>
      </c>
      <c r="AD9" s="21">
        <v>1428</v>
      </c>
    </row>
    <row r="10" spans="1:30" ht="15" customHeight="1">
      <c r="A10" s="19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1"/>
    </row>
    <row r="11" spans="1:30" ht="15" customHeight="1">
      <c r="A11" s="15" t="s">
        <v>231</v>
      </c>
      <c r="B11" s="16">
        <f t="shared" ref="B11:J11" si="5">SUM(B12:B18)</f>
        <v>9</v>
      </c>
      <c r="C11" s="16">
        <f t="shared" si="5"/>
        <v>421</v>
      </c>
      <c r="D11" s="16">
        <f t="shared" si="5"/>
        <v>105</v>
      </c>
      <c r="E11" s="16">
        <f t="shared" si="5"/>
        <v>55</v>
      </c>
      <c r="F11" s="16">
        <f t="shared" si="5"/>
        <v>4120</v>
      </c>
      <c r="G11" s="16">
        <f t="shared" si="5"/>
        <v>527</v>
      </c>
      <c r="H11" s="16">
        <f t="shared" si="5"/>
        <v>410</v>
      </c>
      <c r="I11" s="16">
        <f t="shared" si="5"/>
        <v>1600</v>
      </c>
      <c r="J11" s="16">
        <f t="shared" si="5"/>
        <v>26</v>
      </c>
      <c r="K11" s="16">
        <f t="shared" ref="K11:T11" si="6">SUM(K12:K18)</f>
        <v>6659</v>
      </c>
      <c r="L11" s="16">
        <f>SUM(L12:L18)</f>
        <v>3192</v>
      </c>
      <c r="M11" s="16">
        <f>SUM(M12:M18)</f>
        <v>800</v>
      </c>
      <c r="N11" s="16">
        <f>SUM(N12:N18)</f>
        <v>203</v>
      </c>
      <c r="O11" s="16">
        <f>SUM(O12:O18)</f>
        <v>59</v>
      </c>
      <c r="P11" s="16">
        <f>SUM(P12:P18)</f>
        <v>4662</v>
      </c>
      <c r="Q11" s="16">
        <f t="shared" si="6"/>
        <v>6014</v>
      </c>
      <c r="R11" s="16">
        <f>SUM(R12:R18)</f>
        <v>171</v>
      </c>
      <c r="S11" s="16">
        <f t="shared" si="6"/>
        <v>6498</v>
      </c>
      <c r="T11" s="16">
        <f t="shared" si="6"/>
        <v>4289</v>
      </c>
      <c r="U11" s="16">
        <f t="shared" ref="U11:Z11" si="7">SUM(U12:U18)</f>
        <v>9816</v>
      </c>
      <c r="V11" s="16">
        <f t="shared" si="7"/>
        <v>34</v>
      </c>
      <c r="W11" s="16">
        <f t="shared" si="7"/>
        <v>68</v>
      </c>
      <c r="X11" s="16">
        <f t="shared" si="7"/>
        <v>543</v>
      </c>
      <c r="Y11" s="16">
        <f t="shared" si="7"/>
        <v>2496</v>
      </c>
      <c r="Z11" s="16">
        <f t="shared" si="7"/>
        <v>32</v>
      </c>
      <c r="AA11" s="16">
        <f t="shared" ref="AA11:AB11" si="8">SUM(AA12:AA18)</f>
        <v>400</v>
      </c>
      <c r="AB11" s="16">
        <f t="shared" si="8"/>
        <v>63</v>
      </c>
      <c r="AC11" s="16">
        <f t="shared" ref="AC11" si="9">SUM(AC12:AC18)</f>
        <v>1298</v>
      </c>
      <c r="AD11" s="17">
        <f>SUM(AD12:AD18)</f>
        <v>3562</v>
      </c>
    </row>
    <row r="12" spans="1:30" ht="15" customHeight="1">
      <c r="A12" s="19" t="s">
        <v>161</v>
      </c>
      <c r="B12" s="20">
        <v>4</v>
      </c>
      <c r="C12" s="20">
        <v>16</v>
      </c>
      <c r="D12" s="20">
        <v>19</v>
      </c>
      <c r="E12" s="20">
        <v>0</v>
      </c>
      <c r="F12" s="20">
        <v>4</v>
      </c>
      <c r="G12" s="20">
        <v>39</v>
      </c>
      <c r="H12" s="20">
        <v>99</v>
      </c>
      <c r="I12" s="20">
        <v>444</v>
      </c>
      <c r="J12" s="20">
        <v>6</v>
      </c>
      <c r="K12" s="20">
        <v>396</v>
      </c>
      <c r="L12" s="20">
        <v>17</v>
      </c>
      <c r="M12" s="20">
        <v>29</v>
      </c>
      <c r="N12" s="20">
        <v>32</v>
      </c>
      <c r="O12" s="20">
        <v>9</v>
      </c>
      <c r="P12" s="20">
        <v>29</v>
      </c>
      <c r="Q12" s="20">
        <v>284</v>
      </c>
      <c r="R12" s="20">
        <v>41</v>
      </c>
      <c r="S12" s="20">
        <v>39</v>
      </c>
      <c r="T12" s="20">
        <v>71</v>
      </c>
      <c r="U12" s="20">
        <v>300</v>
      </c>
      <c r="V12" s="20">
        <v>0</v>
      </c>
      <c r="W12" s="20">
        <v>17</v>
      </c>
      <c r="X12" s="20">
        <v>78</v>
      </c>
      <c r="Y12" s="20">
        <v>9</v>
      </c>
      <c r="Z12" s="20">
        <v>5</v>
      </c>
      <c r="AA12" s="20">
        <v>36</v>
      </c>
      <c r="AB12" s="20">
        <v>15</v>
      </c>
      <c r="AC12" s="20">
        <v>74</v>
      </c>
      <c r="AD12" s="21">
        <v>20</v>
      </c>
    </row>
    <row r="13" spans="1:30" ht="15" customHeight="1">
      <c r="A13" s="19" t="s">
        <v>30</v>
      </c>
      <c r="B13" s="20">
        <v>3</v>
      </c>
      <c r="C13" s="20">
        <v>118</v>
      </c>
      <c r="D13" s="20">
        <v>36</v>
      </c>
      <c r="E13" s="20">
        <v>10</v>
      </c>
      <c r="F13" s="20">
        <v>302</v>
      </c>
      <c r="G13" s="20">
        <v>122</v>
      </c>
      <c r="H13" s="20">
        <v>93</v>
      </c>
      <c r="I13" s="20">
        <v>574</v>
      </c>
      <c r="J13" s="20">
        <v>3</v>
      </c>
      <c r="K13" s="20">
        <v>524</v>
      </c>
      <c r="L13" s="20">
        <v>269</v>
      </c>
      <c r="M13" s="20">
        <v>51</v>
      </c>
      <c r="N13" s="20">
        <v>44</v>
      </c>
      <c r="O13" s="20">
        <v>17</v>
      </c>
      <c r="P13" s="20">
        <v>159</v>
      </c>
      <c r="Q13" s="20">
        <v>828</v>
      </c>
      <c r="R13" s="20">
        <v>55</v>
      </c>
      <c r="S13" s="20">
        <v>397</v>
      </c>
      <c r="T13" s="20">
        <v>386</v>
      </c>
      <c r="U13" s="20">
        <v>1305</v>
      </c>
      <c r="V13" s="20">
        <v>12</v>
      </c>
      <c r="W13" s="20">
        <v>22</v>
      </c>
      <c r="X13" s="20">
        <v>101</v>
      </c>
      <c r="Y13" s="20">
        <v>245</v>
      </c>
      <c r="Z13" s="20">
        <v>11</v>
      </c>
      <c r="AA13" s="20">
        <v>126</v>
      </c>
      <c r="AB13" s="20">
        <v>10</v>
      </c>
      <c r="AC13" s="20">
        <v>164</v>
      </c>
      <c r="AD13" s="21">
        <v>153</v>
      </c>
    </row>
    <row r="14" spans="1:30" ht="15" customHeight="1">
      <c r="A14" s="19" t="s">
        <v>31</v>
      </c>
      <c r="B14" s="20">
        <v>1</v>
      </c>
      <c r="C14" s="20">
        <v>148</v>
      </c>
      <c r="D14" s="20">
        <v>22</v>
      </c>
      <c r="E14" s="20">
        <v>11</v>
      </c>
      <c r="F14" s="20">
        <v>604</v>
      </c>
      <c r="G14" s="20">
        <v>147</v>
      </c>
      <c r="H14" s="20">
        <v>86</v>
      </c>
      <c r="I14" s="20">
        <v>290</v>
      </c>
      <c r="J14" s="20">
        <v>4</v>
      </c>
      <c r="K14" s="20">
        <v>935</v>
      </c>
      <c r="L14" s="20">
        <v>523</v>
      </c>
      <c r="M14" s="20">
        <v>113</v>
      </c>
      <c r="N14" s="20">
        <v>38</v>
      </c>
      <c r="O14" s="20">
        <v>10</v>
      </c>
      <c r="P14" s="20">
        <v>373</v>
      </c>
      <c r="Q14" s="20">
        <v>740</v>
      </c>
      <c r="R14" s="20">
        <v>40</v>
      </c>
      <c r="S14" s="20">
        <v>1158</v>
      </c>
      <c r="T14" s="20">
        <v>777</v>
      </c>
      <c r="U14" s="20">
        <v>1822</v>
      </c>
      <c r="V14" s="20">
        <v>13</v>
      </c>
      <c r="W14" s="20">
        <v>12</v>
      </c>
      <c r="X14" s="20">
        <v>74</v>
      </c>
      <c r="Y14" s="20">
        <v>582</v>
      </c>
      <c r="Z14" s="20">
        <v>5</v>
      </c>
      <c r="AA14" s="20">
        <v>76</v>
      </c>
      <c r="AB14" s="20">
        <v>22</v>
      </c>
      <c r="AC14" s="20">
        <v>310</v>
      </c>
      <c r="AD14" s="21">
        <v>398</v>
      </c>
    </row>
    <row r="15" spans="1:30" ht="15" customHeight="1">
      <c r="A15" s="19" t="s">
        <v>32</v>
      </c>
      <c r="B15" s="20">
        <v>1</v>
      </c>
      <c r="C15" s="20">
        <v>71</v>
      </c>
      <c r="D15" s="20">
        <v>13</v>
      </c>
      <c r="E15" s="20">
        <v>10</v>
      </c>
      <c r="F15" s="20">
        <v>795</v>
      </c>
      <c r="G15" s="20">
        <v>113</v>
      </c>
      <c r="H15" s="20">
        <v>63</v>
      </c>
      <c r="I15" s="20">
        <v>115</v>
      </c>
      <c r="J15" s="20">
        <v>5</v>
      </c>
      <c r="K15" s="20">
        <v>1095</v>
      </c>
      <c r="L15" s="20">
        <v>656</v>
      </c>
      <c r="M15" s="20">
        <v>184</v>
      </c>
      <c r="N15" s="20">
        <v>37</v>
      </c>
      <c r="O15" s="20">
        <v>10</v>
      </c>
      <c r="P15" s="20">
        <v>717</v>
      </c>
      <c r="Q15" s="20">
        <v>959</v>
      </c>
      <c r="R15" s="20">
        <v>11</v>
      </c>
      <c r="S15" s="20">
        <v>1214</v>
      </c>
      <c r="T15" s="20">
        <v>655</v>
      </c>
      <c r="U15" s="20">
        <v>2156</v>
      </c>
      <c r="V15" s="20">
        <v>5</v>
      </c>
      <c r="W15" s="20">
        <v>13</v>
      </c>
      <c r="X15" s="20">
        <v>65</v>
      </c>
      <c r="Y15" s="20">
        <v>596</v>
      </c>
      <c r="Z15" s="20">
        <v>6</v>
      </c>
      <c r="AA15" s="20">
        <v>56</v>
      </c>
      <c r="AB15" s="20">
        <v>9</v>
      </c>
      <c r="AC15" s="20">
        <v>269</v>
      </c>
      <c r="AD15" s="21">
        <v>692</v>
      </c>
    </row>
    <row r="16" spans="1:30" ht="15" customHeight="1">
      <c r="A16" s="19" t="s">
        <v>33</v>
      </c>
      <c r="B16" s="20">
        <v>0</v>
      </c>
      <c r="C16" s="20">
        <v>37</v>
      </c>
      <c r="D16" s="20">
        <v>9</v>
      </c>
      <c r="E16" s="20">
        <v>14</v>
      </c>
      <c r="F16" s="20">
        <v>1120</v>
      </c>
      <c r="G16" s="20">
        <v>66</v>
      </c>
      <c r="H16" s="20">
        <v>53</v>
      </c>
      <c r="I16" s="20">
        <v>115</v>
      </c>
      <c r="J16" s="20">
        <v>3</v>
      </c>
      <c r="K16" s="20">
        <v>1662</v>
      </c>
      <c r="L16" s="20">
        <v>928</v>
      </c>
      <c r="M16" s="20">
        <v>184</v>
      </c>
      <c r="N16" s="20">
        <v>36</v>
      </c>
      <c r="O16" s="20">
        <v>6</v>
      </c>
      <c r="P16" s="20">
        <v>1316</v>
      </c>
      <c r="Q16" s="20">
        <v>1323</v>
      </c>
      <c r="R16" s="20">
        <v>9</v>
      </c>
      <c r="S16" s="20">
        <v>1689</v>
      </c>
      <c r="T16" s="20">
        <v>839</v>
      </c>
      <c r="U16" s="20">
        <v>2088</v>
      </c>
      <c r="V16" s="20">
        <v>2</v>
      </c>
      <c r="W16" s="20">
        <v>4</v>
      </c>
      <c r="X16" s="20">
        <v>83</v>
      </c>
      <c r="Y16" s="20">
        <v>553</v>
      </c>
      <c r="Z16" s="20">
        <v>3</v>
      </c>
      <c r="AA16" s="20">
        <v>45</v>
      </c>
      <c r="AB16" s="20">
        <v>5</v>
      </c>
      <c r="AC16" s="20">
        <v>272</v>
      </c>
      <c r="AD16" s="21">
        <v>1023</v>
      </c>
    </row>
    <row r="17" spans="1:30" ht="15" customHeight="1">
      <c r="A17" s="19" t="s">
        <v>34</v>
      </c>
      <c r="B17" s="20">
        <v>0</v>
      </c>
      <c r="C17" s="20">
        <v>26</v>
      </c>
      <c r="D17" s="20">
        <v>6</v>
      </c>
      <c r="E17" s="20">
        <v>7</v>
      </c>
      <c r="F17" s="20">
        <v>1114</v>
      </c>
      <c r="G17" s="20">
        <v>33</v>
      </c>
      <c r="H17" s="20">
        <v>16</v>
      </c>
      <c r="I17" s="20">
        <v>61</v>
      </c>
      <c r="J17" s="20">
        <v>5</v>
      </c>
      <c r="K17" s="20">
        <v>1719</v>
      </c>
      <c r="L17" s="20">
        <v>769</v>
      </c>
      <c r="M17" s="20">
        <v>197</v>
      </c>
      <c r="N17" s="20">
        <v>15</v>
      </c>
      <c r="O17" s="20">
        <v>7</v>
      </c>
      <c r="P17" s="20">
        <v>1629</v>
      </c>
      <c r="Q17" s="20">
        <v>1508</v>
      </c>
      <c r="R17" s="20">
        <v>10</v>
      </c>
      <c r="S17" s="20">
        <v>1820</v>
      </c>
      <c r="T17" s="20">
        <v>1326</v>
      </c>
      <c r="U17" s="20">
        <v>1724</v>
      </c>
      <c r="V17" s="20">
        <v>2</v>
      </c>
      <c r="W17" s="20">
        <v>0</v>
      </c>
      <c r="X17" s="20">
        <v>110</v>
      </c>
      <c r="Y17" s="20">
        <v>431</v>
      </c>
      <c r="Z17" s="20">
        <v>1</v>
      </c>
      <c r="AA17" s="20">
        <v>58</v>
      </c>
      <c r="AB17" s="20">
        <v>2</v>
      </c>
      <c r="AC17" s="20">
        <v>160</v>
      </c>
      <c r="AD17" s="21">
        <v>1140</v>
      </c>
    </row>
    <row r="18" spans="1:30" ht="15" customHeight="1">
      <c r="A18" s="19" t="s">
        <v>35</v>
      </c>
      <c r="B18" s="20">
        <v>0</v>
      </c>
      <c r="C18" s="20">
        <v>5</v>
      </c>
      <c r="D18" s="20">
        <v>0</v>
      </c>
      <c r="E18" s="20">
        <v>3</v>
      </c>
      <c r="F18" s="20">
        <v>181</v>
      </c>
      <c r="G18" s="20">
        <v>7</v>
      </c>
      <c r="H18" s="20">
        <v>0</v>
      </c>
      <c r="I18" s="20">
        <v>1</v>
      </c>
      <c r="J18" s="20">
        <v>0</v>
      </c>
      <c r="K18" s="20">
        <v>328</v>
      </c>
      <c r="L18" s="20">
        <v>30</v>
      </c>
      <c r="M18" s="20">
        <v>42</v>
      </c>
      <c r="N18" s="20">
        <v>1</v>
      </c>
      <c r="O18" s="20">
        <v>0</v>
      </c>
      <c r="P18" s="20">
        <v>439</v>
      </c>
      <c r="Q18" s="20">
        <v>372</v>
      </c>
      <c r="R18" s="20">
        <v>5</v>
      </c>
      <c r="S18" s="20">
        <v>181</v>
      </c>
      <c r="T18" s="20">
        <v>235</v>
      </c>
      <c r="U18" s="20">
        <v>421</v>
      </c>
      <c r="V18" s="20">
        <v>0</v>
      </c>
      <c r="W18" s="20">
        <v>0</v>
      </c>
      <c r="X18" s="20">
        <v>32</v>
      </c>
      <c r="Y18" s="20">
        <v>80</v>
      </c>
      <c r="Z18" s="20">
        <v>1</v>
      </c>
      <c r="AA18" s="20">
        <v>3</v>
      </c>
      <c r="AB18" s="20">
        <v>0</v>
      </c>
      <c r="AC18" s="20">
        <v>49</v>
      </c>
      <c r="AD18" s="21">
        <v>136</v>
      </c>
    </row>
    <row r="19" spans="1:30" ht="15" customHeight="1">
      <c r="A19" s="19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1"/>
    </row>
    <row r="20" spans="1:30" ht="15" customHeight="1">
      <c r="A20" s="15" t="s">
        <v>232</v>
      </c>
      <c r="B20" s="16">
        <f t="shared" ref="B20:J20" si="10">SUM(B21:B25)</f>
        <v>9</v>
      </c>
      <c r="C20" s="16">
        <f t="shared" si="10"/>
        <v>421</v>
      </c>
      <c r="D20" s="16">
        <f t="shared" si="10"/>
        <v>105</v>
      </c>
      <c r="E20" s="16">
        <f t="shared" si="10"/>
        <v>55</v>
      </c>
      <c r="F20" s="16">
        <f t="shared" si="10"/>
        <v>4120</v>
      </c>
      <c r="G20" s="16">
        <f t="shared" si="10"/>
        <v>527</v>
      </c>
      <c r="H20" s="16">
        <f t="shared" si="10"/>
        <v>410</v>
      </c>
      <c r="I20" s="16">
        <f t="shared" si="10"/>
        <v>1600</v>
      </c>
      <c r="J20" s="16">
        <f t="shared" si="10"/>
        <v>26</v>
      </c>
      <c r="K20" s="16">
        <f t="shared" ref="K20:T20" si="11">SUM(K21:K25)</f>
        <v>6659</v>
      </c>
      <c r="L20" s="16">
        <f>SUM(L21:L25)</f>
        <v>3192</v>
      </c>
      <c r="M20" s="16">
        <f>SUM(M21:M25)</f>
        <v>800</v>
      </c>
      <c r="N20" s="16">
        <f>SUM(N21:N25)</f>
        <v>203</v>
      </c>
      <c r="O20" s="16">
        <f>SUM(O21:O25)</f>
        <v>59</v>
      </c>
      <c r="P20" s="16">
        <f>SUM(P21:P25)</f>
        <v>4662</v>
      </c>
      <c r="Q20" s="16">
        <f t="shared" si="11"/>
        <v>6014</v>
      </c>
      <c r="R20" s="16">
        <f>SUM(R21:R25)</f>
        <v>171</v>
      </c>
      <c r="S20" s="16">
        <f t="shared" si="11"/>
        <v>6498</v>
      </c>
      <c r="T20" s="16">
        <f t="shared" si="11"/>
        <v>4289</v>
      </c>
      <c r="U20" s="16">
        <f t="shared" ref="U20:Z20" si="12">SUM(U21:U25)</f>
        <v>9816</v>
      </c>
      <c r="V20" s="16">
        <f t="shared" si="12"/>
        <v>34</v>
      </c>
      <c r="W20" s="16">
        <f t="shared" si="12"/>
        <v>68</v>
      </c>
      <c r="X20" s="16">
        <f t="shared" si="12"/>
        <v>543</v>
      </c>
      <c r="Y20" s="16">
        <f t="shared" si="12"/>
        <v>2496</v>
      </c>
      <c r="Z20" s="16">
        <f t="shared" si="12"/>
        <v>32</v>
      </c>
      <c r="AA20" s="16">
        <f t="shared" ref="AA20:AB20" si="13">SUM(AA21:AA25)</f>
        <v>400</v>
      </c>
      <c r="AB20" s="16">
        <f t="shared" si="13"/>
        <v>63</v>
      </c>
      <c r="AC20" s="16">
        <f t="shared" ref="AC20" si="14">SUM(AC21:AC25)</f>
        <v>1298</v>
      </c>
      <c r="AD20" s="17">
        <f>SUM(AD21:AD25)</f>
        <v>3562</v>
      </c>
    </row>
    <row r="21" spans="1:30" ht="15" customHeight="1">
      <c r="A21" s="19" t="s">
        <v>162</v>
      </c>
      <c r="B21" s="20">
        <v>9</v>
      </c>
      <c r="C21" s="20">
        <v>95</v>
      </c>
      <c r="D21" s="20">
        <v>103</v>
      </c>
      <c r="E21" s="20">
        <v>4</v>
      </c>
      <c r="F21" s="20">
        <v>76</v>
      </c>
      <c r="G21" s="20">
        <v>105</v>
      </c>
      <c r="H21" s="20">
        <v>410</v>
      </c>
      <c r="I21" s="20">
        <v>1600</v>
      </c>
      <c r="J21" s="20">
        <v>16</v>
      </c>
      <c r="K21" s="20">
        <v>794</v>
      </c>
      <c r="L21" s="20">
        <v>91</v>
      </c>
      <c r="M21" s="20">
        <v>97</v>
      </c>
      <c r="N21" s="20">
        <v>101</v>
      </c>
      <c r="O21" s="20">
        <v>59</v>
      </c>
      <c r="P21" s="20">
        <v>181</v>
      </c>
      <c r="Q21" s="20">
        <v>989</v>
      </c>
      <c r="R21" s="20">
        <v>126</v>
      </c>
      <c r="S21" s="20">
        <v>341</v>
      </c>
      <c r="T21" s="20">
        <v>305</v>
      </c>
      <c r="U21" s="20">
        <v>1514</v>
      </c>
      <c r="V21" s="20">
        <v>32</v>
      </c>
      <c r="W21" s="20">
        <v>62</v>
      </c>
      <c r="X21" s="20">
        <v>200</v>
      </c>
      <c r="Y21" s="20">
        <v>165</v>
      </c>
      <c r="Z21" s="20">
        <v>29</v>
      </c>
      <c r="AA21" s="20">
        <v>218</v>
      </c>
      <c r="AB21" s="20">
        <v>56</v>
      </c>
      <c r="AC21" s="20">
        <v>225</v>
      </c>
      <c r="AD21" s="21">
        <v>84</v>
      </c>
    </row>
    <row r="22" spans="1:30" ht="15" customHeight="1">
      <c r="A22" s="19" t="s">
        <v>36</v>
      </c>
      <c r="B22" s="20">
        <v>0</v>
      </c>
      <c r="C22" s="20">
        <v>254</v>
      </c>
      <c r="D22" s="20">
        <v>2</v>
      </c>
      <c r="E22" s="20">
        <v>25</v>
      </c>
      <c r="F22" s="20">
        <v>1094</v>
      </c>
      <c r="G22" s="20">
        <v>291</v>
      </c>
      <c r="H22" s="20">
        <v>0</v>
      </c>
      <c r="I22" s="20">
        <v>0</v>
      </c>
      <c r="J22" s="20">
        <v>7</v>
      </c>
      <c r="K22" s="20">
        <v>1387</v>
      </c>
      <c r="L22" s="20">
        <v>961</v>
      </c>
      <c r="M22" s="20">
        <v>156</v>
      </c>
      <c r="N22" s="20">
        <v>43</v>
      </c>
      <c r="O22" s="20">
        <v>0</v>
      </c>
      <c r="P22" s="20">
        <v>562</v>
      </c>
      <c r="Q22" s="20">
        <v>888</v>
      </c>
      <c r="R22" s="20">
        <v>45</v>
      </c>
      <c r="S22" s="20">
        <v>1645</v>
      </c>
      <c r="T22" s="20">
        <v>1401</v>
      </c>
      <c r="U22" s="20">
        <v>3319</v>
      </c>
      <c r="V22" s="20">
        <v>1</v>
      </c>
      <c r="W22" s="20">
        <v>6</v>
      </c>
      <c r="X22" s="20">
        <v>70</v>
      </c>
      <c r="Y22" s="20">
        <v>982</v>
      </c>
      <c r="Z22" s="20">
        <v>2</v>
      </c>
      <c r="AA22" s="20">
        <v>67</v>
      </c>
      <c r="AB22" s="20">
        <v>7</v>
      </c>
      <c r="AC22" s="20">
        <v>457</v>
      </c>
      <c r="AD22" s="21">
        <v>638</v>
      </c>
    </row>
    <row r="23" spans="1:30" ht="15" customHeight="1">
      <c r="A23" s="19" t="s">
        <v>37</v>
      </c>
      <c r="B23" s="20">
        <v>0</v>
      </c>
      <c r="C23" s="20">
        <v>56</v>
      </c>
      <c r="D23" s="20">
        <v>0</v>
      </c>
      <c r="E23" s="20">
        <v>21</v>
      </c>
      <c r="F23" s="20">
        <v>1924</v>
      </c>
      <c r="G23" s="20">
        <v>117</v>
      </c>
      <c r="H23" s="20">
        <v>0</v>
      </c>
      <c r="I23" s="20">
        <v>0</v>
      </c>
      <c r="J23" s="20">
        <v>2</v>
      </c>
      <c r="K23" s="20">
        <v>2950</v>
      </c>
      <c r="L23" s="20">
        <v>1647</v>
      </c>
      <c r="M23" s="20">
        <v>439</v>
      </c>
      <c r="N23" s="20">
        <v>44</v>
      </c>
      <c r="O23" s="20">
        <v>0</v>
      </c>
      <c r="P23" s="20">
        <v>1980</v>
      </c>
      <c r="Q23" s="20">
        <v>2488</v>
      </c>
      <c r="R23" s="20">
        <v>0</v>
      </c>
      <c r="S23" s="20">
        <v>2973</v>
      </c>
      <c r="T23" s="20">
        <v>1384</v>
      </c>
      <c r="U23" s="20">
        <v>3735</v>
      </c>
      <c r="V23" s="20">
        <v>1</v>
      </c>
      <c r="W23" s="20">
        <v>0</v>
      </c>
      <c r="X23" s="20">
        <v>176</v>
      </c>
      <c r="Y23" s="20">
        <v>1113</v>
      </c>
      <c r="Z23" s="20">
        <v>1</v>
      </c>
      <c r="AA23" s="20">
        <v>53</v>
      </c>
      <c r="AB23" s="20">
        <v>0</v>
      </c>
      <c r="AC23" s="20">
        <v>424</v>
      </c>
      <c r="AD23" s="21">
        <v>1852</v>
      </c>
    </row>
    <row r="24" spans="1:30" ht="15" customHeight="1">
      <c r="A24" s="19" t="s">
        <v>38</v>
      </c>
      <c r="B24" s="20">
        <v>0</v>
      </c>
      <c r="C24" s="20">
        <v>13</v>
      </c>
      <c r="D24" s="20">
        <v>0</v>
      </c>
      <c r="E24" s="20">
        <v>5</v>
      </c>
      <c r="F24" s="20">
        <v>925</v>
      </c>
      <c r="G24" s="20">
        <v>13</v>
      </c>
      <c r="H24" s="20">
        <v>0</v>
      </c>
      <c r="I24" s="20">
        <v>0</v>
      </c>
      <c r="J24" s="20">
        <v>1</v>
      </c>
      <c r="K24" s="20">
        <v>1234</v>
      </c>
      <c r="L24" s="20">
        <v>485</v>
      </c>
      <c r="M24" s="20">
        <v>94</v>
      </c>
      <c r="N24" s="20">
        <v>15</v>
      </c>
      <c r="O24" s="20">
        <v>0</v>
      </c>
      <c r="P24" s="20">
        <v>1559</v>
      </c>
      <c r="Q24" s="20">
        <v>1361</v>
      </c>
      <c r="R24" s="20">
        <v>0</v>
      </c>
      <c r="S24" s="20">
        <v>1416</v>
      </c>
      <c r="T24" s="20">
        <v>1079</v>
      </c>
      <c r="U24" s="20">
        <v>826</v>
      </c>
      <c r="V24" s="20">
        <v>0</v>
      </c>
      <c r="W24" s="20">
        <v>0</v>
      </c>
      <c r="X24" s="20">
        <v>56</v>
      </c>
      <c r="Y24" s="20">
        <v>205</v>
      </c>
      <c r="Z24" s="20">
        <v>0</v>
      </c>
      <c r="AA24" s="20">
        <v>55</v>
      </c>
      <c r="AB24" s="20">
        <v>0</v>
      </c>
      <c r="AC24" s="20">
        <v>145</v>
      </c>
      <c r="AD24" s="21">
        <v>890</v>
      </c>
    </row>
    <row r="25" spans="1:30" ht="15" customHeight="1">
      <c r="A25" s="29" t="s">
        <v>39</v>
      </c>
      <c r="B25" s="30">
        <v>0</v>
      </c>
      <c r="C25" s="30">
        <v>3</v>
      </c>
      <c r="D25" s="30">
        <v>0</v>
      </c>
      <c r="E25" s="30">
        <v>0</v>
      </c>
      <c r="F25" s="30">
        <v>101</v>
      </c>
      <c r="G25" s="30">
        <v>1</v>
      </c>
      <c r="H25" s="30">
        <v>0</v>
      </c>
      <c r="I25" s="30">
        <v>0</v>
      </c>
      <c r="J25" s="30">
        <v>0</v>
      </c>
      <c r="K25" s="30">
        <v>294</v>
      </c>
      <c r="L25" s="30">
        <v>8</v>
      </c>
      <c r="M25" s="30">
        <v>14</v>
      </c>
      <c r="N25" s="30">
        <v>0</v>
      </c>
      <c r="O25" s="30">
        <v>0</v>
      </c>
      <c r="P25" s="30">
        <v>380</v>
      </c>
      <c r="Q25" s="30">
        <v>288</v>
      </c>
      <c r="R25" s="30">
        <v>0</v>
      </c>
      <c r="S25" s="30">
        <v>123</v>
      </c>
      <c r="T25" s="30">
        <v>120</v>
      </c>
      <c r="U25" s="30">
        <v>422</v>
      </c>
      <c r="V25" s="30">
        <v>0</v>
      </c>
      <c r="W25" s="30">
        <v>0</v>
      </c>
      <c r="X25" s="30">
        <v>41</v>
      </c>
      <c r="Y25" s="30">
        <v>31</v>
      </c>
      <c r="Z25" s="30">
        <v>0</v>
      </c>
      <c r="AA25" s="30">
        <v>7</v>
      </c>
      <c r="AB25" s="30">
        <v>0</v>
      </c>
      <c r="AC25" s="30">
        <v>47</v>
      </c>
      <c r="AD25" s="31">
        <v>98</v>
      </c>
    </row>
    <row r="27" spans="1:30" ht="15" customHeight="1"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</row>
    <row r="45" spans="2:19" ht="15" customHeight="1">
      <c r="S45" s="6"/>
    </row>
    <row r="46" spans="2:19" ht="15" customHeight="1">
      <c r="B46" s="6"/>
      <c r="Q46" s="6"/>
    </row>
    <row r="57" spans="2:30" ht="15" customHeight="1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V57" s="6"/>
      <c r="W57" s="6"/>
      <c r="X57" s="6"/>
      <c r="Y57" s="6"/>
      <c r="Z57" s="6"/>
      <c r="AA57" s="6"/>
      <c r="AB57" s="6"/>
      <c r="AC57" s="6"/>
      <c r="AD57" s="6"/>
    </row>
    <row r="58" spans="2:30" ht="15" customHeight="1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V58" s="6"/>
      <c r="W58" s="6"/>
      <c r="X58" s="6"/>
      <c r="Y58" s="6"/>
      <c r="Z58" s="6"/>
      <c r="AA58" s="6"/>
      <c r="AB58" s="6"/>
      <c r="AC58" s="6"/>
      <c r="AD58" s="6"/>
    </row>
    <row r="59" spans="2:30" ht="15" customHeight="1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V59" s="6"/>
      <c r="W59" s="6"/>
      <c r="X59" s="6"/>
      <c r="Y59" s="6"/>
      <c r="Z59" s="6"/>
      <c r="AA59" s="6"/>
      <c r="AB59" s="6"/>
      <c r="AC59" s="6"/>
      <c r="AD59" s="6"/>
    </row>
    <row r="60" spans="2:30" ht="15" customHeight="1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V60" s="6"/>
      <c r="W60" s="6"/>
      <c r="X60" s="6"/>
      <c r="Y60" s="6"/>
      <c r="Z60" s="6"/>
      <c r="AA60" s="6"/>
      <c r="AB60" s="6"/>
      <c r="AC60" s="6"/>
      <c r="AD60" s="6"/>
    </row>
    <row r="61" spans="2:30" ht="15" customHeight="1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V61" s="6"/>
      <c r="W61" s="6"/>
      <c r="X61" s="6"/>
      <c r="Y61" s="6"/>
      <c r="Z61" s="6"/>
      <c r="AA61" s="6"/>
      <c r="AB61" s="6"/>
      <c r="AC61" s="6"/>
      <c r="AD61" s="6"/>
    </row>
    <row r="64" spans="2:30" ht="15" customHeight="1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V64" s="6"/>
      <c r="W64" s="6"/>
      <c r="X64" s="6"/>
      <c r="Y64" s="6"/>
      <c r="Z64" s="6"/>
      <c r="AA64" s="6"/>
      <c r="AB64" s="6"/>
      <c r="AC64" s="6"/>
      <c r="AD64" s="6"/>
    </row>
    <row r="65" spans="2:30" ht="15" customHeight="1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V65" s="6"/>
      <c r="W65" s="6"/>
      <c r="X65" s="6"/>
      <c r="Y65" s="6"/>
      <c r="Z65" s="6"/>
      <c r="AA65" s="6"/>
      <c r="AB65" s="6"/>
      <c r="AC65" s="6"/>
      <c r="AD65" s="6"/>
    </row>
    <row r="68" spans="2:30" ht="15" customHeight="1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V68" s="6"/>
      <c r="W68" s="6"/>
      <c r="X68" s="6"/>
      <c r="Y68" s="6"/>
      <c r="Z68" s="6"/>
      <c r="AA68" s="6"/>
      <c r="AB68" s="6"/>
      <c r="AC68" s="6"/>
      <c r="AD68" s="6"/>
    </row>
    <row r="69" spans="2:30" ht="15" customHeight="1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V69" s="6"/>
      <c r="W69" s="6"/>
      <c r="X69" s="6"/>
      <c r="Y69" s="6"/>
      <c r="Z69" s="6"/>
      <c r="AA69" s="6"/>
      <c r="AB69" s="6"/>
      <c r="AC69" s="6"/>
      <c r="AD69" s="6"/>
    </row>
    <row r="70" spans="2:30" ht="15" customHeight="1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V70" s="6"/>
      <c r="W70" s="6"/>
      <c r="X70" s="6"/>
      <c r="Y70" s="6"/>
      <c r="Z70" s="6"/>
      <c r="AA70" s="6"/>
      <c r="AB70" s="6"/>
      <c r="AC70" s="6"/>
      <c r="AD70" s="6"/>
    </row>
    <row r="71" spans="2:30" ht="15" customHeight="1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V71" s="6"/>
      <c r="W71" s="6"/>
      <c r="X71" s="6"/>
      <c r="Y71" s="6"/>
      <c r="Z71" s="6"/>
      <c r="AA71" s="6"/>
      <c r="AB71" s="6"/>
      <c r="AC71" s="6"/>
      <c r="AD71" s="6"/>
    </row>
    <row r="72" spans="2:30" ht="15" customHeight="1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V72" s="6"/>
      <c r="W72" s="6"/>
      <c r="X72" s="6"/>
      <c r="Y72" s="6"/>
      <c r="Z72" s="6"/>
      <c r="AA72" s="6"/>
      <c r="AB72" s="6"/>
      <c r="AC72" s="6"/>
      <c r="AD72" s="6"/>
    </row>
    <row r="73" spans="2:30" ht="15" customHeight="1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V73" s="6"/>
      <c r="W73" s="6"/>
      <c r="X73" s="6"/>
      <c r="Y73" s="6"/>
      <c r="Z73" s="6"/>
      <c r="AA73" s="6"/>
      <c r="AB73" s="6"/>
      <c r="AC73" s="6"/>
      <c r="AD73" s="6"/>
    </row>
    <row r="74" spans="2:30" ht="15" customHeight="1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V74" s="6"/>
      <c r="W74" s="6"/>
      <c r="X74" s="6"/>
      <c r="Y74" s="6"/>
      <c r="Z74" s="6"/>
      <c r="AA74" s="6"/>
      <c r="AB74" s="6"/>
      <c r="AC74" s="6"/>
      <c r="AD74" s="6"/>
    </row>
    <row r="77" spans="2:30" ht="15" customHeight="1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V77" s="6"/>
      <c r="W77" s="6"/>
      <c r="X77" s="6"/>
      <c r="Y77" s="6"/>
      <c r="Z77" s="6"/>
      <c r="AA77" s="6"/>
      <c r="AB77" s="6"/>
      <c r="AC77" s="6"/>
      <c r="AD77" s="6"/>
    </row>
    <row r="78" spans="2:30" ht="15" customHeight="1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V78" s="6"/>
      <c r="W78" s="6"/>
      <c r="X78" s="6"/>
      <c r="Y78" s="6"/>
      <c r="Z78" s="6"/>
      <c r="AA78" s="6"/>
      <c r="AB78" s="6"/>
      <c r="AC78" s="6"/>
      <c r="AD78" s="6"/>
    </row>
    <row r="79" spans="2:30" ht="15" customHeight="1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V79" s="6"/>
      <c r="W79" s="6"/>
      <c r="X79" s="6"/>
      <c r="Y79" s="6"/>
      <c r="Z79" s="6"/>
      <c r="AA79" s="6"/>
      <c r="AB79" s="6"/>
      <c r="AC79" s="6"/>
      <c r="AD79" s="6"/>
    </row>
    <row r="80" spans="2:30" ht="15" customHeight="1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V80" s="6"/>
      <c r="W80" s="6"/>
      <c r="X80" s="6"/>
      <c r="Y80" s="6"/>
      <c r="Z80" s="6"/>
      <c r="AA80" s="6"/>
      <c r="AB80" s="6"/>
      <c r="AC80" s="6"/>
      <c r="AD80" s="6"/>
    </row>
    <row r="81" spans="2:30" ht="15" customHeight="1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V81" s="6"/>
      <c r="W81" s="6"/>
      <c r="X81" s="6"/>
      <c r="Y81" s="6"/>
      <c r="Z81" s="6"/>
      <c r="AA81" s="6"/>
      <c r="AB81" s="6"/>
      <c r="AC81" s="6"/>
      <c r="AD81" s="6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/>
  <headerFooter alignWithMargins="0">
    <oddHeader>&amp;C&amp;"Times New Roman,Normal"&amp;12&amp;A</oddHeader>
    <oddFooter>&amp;C&amp;"Times New Roman,Normal"&amp;12Page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B81"/>
  <sheetViews>
    <sheetView showGridLines="0" workbookViewId="0">
      <selection activeCell="A7" sqref="A7:XFD7"/>
    </sheetView>
  </sheetViews>
  <sheetFormatPr defaultColWidth="4.7109375" defaultRowHeight="12.75"/>
  <cols>
    <col min="1" max="1" width="24" style="4" customWidth="1"/>
    <col min="2" max="28" width="9.42578125" style="4" customWidth="1"/>
    <col min="29" max="16384" width="4.7109375" style="4"/>
  </cols>
  <sheetData>
    <row r="1" spans="1:28" ht="15" customHeight="1">
      <c r="A1" s="7" t="s">
        <v>81</v>
      </c>
    </row>
    <row r="2" spans="1:28" ht="15" customHeight="1">
      <c r="A2" s="7" t="s">
        <v>164</v>
      </c>
    </row>
    <row r="3" spans="1:28" ht="15" customHeight="1">
      <c r="A3" s="8" t="s">
        <v>156</v>
      </c>
    </row>
    <row r="4" spans="1:2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N4" s="5"/>
      <c r="O4" s="5"/>
      <c r="P4" s="5"/>
      <c r="Q4" s="5"/>
      <c r="R4" s="5"/>
      <c r="S4" s="5"/>
      <c r="T4" s="5"/>
      <c r="U4" s="5"/>
      <c r="V4" s="5"/>
      <c r="W4" s="5"/>
      <c r="Y4" s="5"/>
      <c r="Z4" s="5"/>
      <c r="AA4" s="5"/>
      <c r="AB4" s="5"/>
    </row>
    <row r="5" spans="1:28" ht="22.5" customHeight="1">
      <c r="A5" s="9"/>
      <c r="B5" s="10" t="s">
        <v>82</v>
      </c>
      <c r="C5" s="10" t="s">
        <v>126</v>
      </c>
      <c r="D5" s="10" t="s">
        <v>19</v>
      </c>
      <c r="E5" s="10" t="s">
        <v>0</v>
      </c>
      <c r="F5" s="10" t="s">
        <v>1</v>
      </c>
      <c r="G5" s="10" t="s">
        <v>11</v>
      </c>
      <c r="H5" s="10" t="s">
        <v>13</v>
      </c>
      <c r="I5" s="10" t="s">
        <v>40</v>
      </c>
      <c r="J5" s="10" t="s">
        <v>2</v>
      </c>
      <c r="K5" s="10" t="s">
        <v>127</v>
      </c>
      <c r="L5" s="10" t="s">
        <v>14</v>
      </c>
      <c r="M5" s="10" t="s">
        <v>41</v>
      </c>
      <c r="N5" s="10" t="s">
        <v>3</v>
      </c>
      <c r="O5" s="10" t="s">
        <v>4</v>
      </c>
      <c r="P5" s="10" t="s">
        <v>15</v>
      </c>
      <c r="Q5" s="10" t="s">
        <v>5</v>
      </c>
      <c r="R5" s="10" t="s">
        <v>16</v>
      </c>
      <c r="S5" s="10" t="s">
        <v>128</v>
      </c>
      <c r="T5" s="10" t="s">
        <v>8</v>
      </c>
      <c r="U5" s="10" t="s">
        <v>42</v>
      </c>
      <c r="V5" s="10" t="s">
        <v>21</v>
      </c>
      <c r="W5" s="10" t="s">
        <v>9</v>
      </c>
      <c r="X5" s="10" t="s">
        <v>157</v>
      </c>
      <c r="Y5" s="10" t="s">
        <v>125</v>
      </c>
      <c r="Z5" s="10" t="s">
        <v>124</v>
      </c>
      <c r="AA5" s="10" t="s">
        <v>17</v>
      </c>
      <c r="AB5" s="10" t="s">
        <v>6</v>
      </c>
    </row>
    <row r="6" spans="1:28" ht="15" customHeight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</row>
    <row r="7" spans="1:28" ht="15" customHeight="1">
      <c r="A7" s="15" t="s">
        <v>230</v>
      </c>
      <c r="B7" s="16">
        <f>B8+B9</f>
        <v>495</v>
      </c>
      <c r="C7" s="16">
        <v>76</v>
      </c>
      <c r="D7" s="16">
        <f>D8+D9</f>
        <v>56</v>
      </c>
      <c r="E7" s="16">
        <f>E8+E9</f>
        <v>4348</v>
      </c>
      <c r="F7" s="16">
        <f>F8+F9</f>
        <v>524</v>
      </c>
      <c r="G7" s="16">
        <f>G8+G9</f>
        <v>235</v>
      </c>
      <c r="H7" s="16">
        <f>H8+H9</f>
        <v>833</v>
      </c>
      <c r="I7" s="16">
        <f t="shared" ref="I7:R7" si="0">I8+I9</f>
        <v>6621</v>
      </c>
      <c r="J7" s="16">
        <f>J8+J9</f>
        <v>3331</v>
      </c>
      <c r="K7" s="16">
        <f>K8+K9</f>
        <v>816</v>
      </c>
      <c r="L7" s="16">
        <f>L8+L9</f>
        <v>175</v>
      </c>
      <c r="M7" s="16">
        <v>44</v>
      </c>
      <c r="N7" s="16">
        <f>N8+N9</f>
        <v>4816</v>
      </c>
      <c r="O7" s="16">
        <f t="shared" si="0"/>
        <v>6221</v>
      </c>
      <c r="P7" s="16">
        <f>P8+P9</f>
        <v>137</v>
      </c>
      <c r="Q7" s="16">
        <f t="shared" si="0"/>
        <v>6664</v>
      </c>
      <c r="R7" s="16">
        <f t="shared" si="0"/>
        <v>4446</v>
      </c>
      <c r="S7" s="16">
        <f t="shared" ref="S7:Z7" si="1">S8+S9</f>
        <v>498</v>
      </c>
      <c r="T7" s="16">
        <f t="shared" si="1"/>
        <v>9903</v>
      </c>
      <c r="U7" s="16">
        <f t="shared" si="1"/>
        <v>35</v>
      </c>
      <c r="V7" s="16">
        <f t="shared" si="1"/>
        <v>55</v>
      </c>
      <c r="W7" s="16">
        <f t="shared" si="1"/>
        <v>2598</v>
      </c>
      <c r="X7" s="16">
        <f t="shared" si="1"/>
        <v>27</v>
      </c>
      <c r="Y7" s="16">
        <f t="shared" si="1"/>
        <v>390</v>
      </c>
      <c r="Z7" s="16">
        <f t="shared" si="1"/>
        <v>60</v>
      </c>
      <c r="AA7" s="16">
        <f t="shared" ref="AA7" si="2">AA8+AA9</f>
        <v>1301</v>
      </c>
      <c r="AB7" s="16">
        <f>AB8+AB9</f>
        <v>3689</v>
      </c>
    </row>
    <row r="8" spans="1:28" ht="15" customHeight="1">
      <c r="A8" s="19" t="s">
        <v>28</v>
      </c>
      <c r="B8" s="20">
        <v>288</v>
      </c>
      <c r="C8" s="20">
        <v>0</v>
      </c>
      <c r="D8" s="20">
        <v>9</v>
      </c>
      <c r="E8" s="20">
        <v>1977</v>
      </c>
      <c r="F8" s="20">
        <v>301</v>
      </c>
      <c r="G8" s="20">
        <v>94</v>
      </c>
      <c r="H8" s="20">
        <v>481</v>
      </c>
      <c r="I8" s="20">
        <v>3871</v>
      </c>
      <c r="J8" s="20">
        <v>1847</v>
      </c>
      <c r="K8" s="20">
        <v>453</v>
      </c>
      <c r="L8" s="20">
        <v>28</v>
      </c>
      <c r="M8" s="20">
        <v>0</v>
      </c>
      <c r="N8" s="20">
        <v>3542</v>
      </c>
      <c r="O8" s="20">
        <v>3058</v>
      </c>
      <c r="P8" s="20">
        <v>61</v>
      </c>
      <c r="Q8" s="20">
        <v>3691</v>
      </c>
      <c r="R8" s="20">
        <v>2663</v>
      </c>
      <c r="S8" s="20">
        <v>127</v>
      </c>
      <c r="T8" s="20">
        <v>7538</v>
      </c>
      <c r="U8" s="20">
        <v>6</v>
      </c>
      <c r="V8" s="20">
        <v>21</v>
      </c>
      <c r="W8" s="20">
        <v>1177</v>
      </c>
      <c r="X8" s="20">
        <v>6</v>
      </c>
      <c r="Y8" s="20">
        <v>165</v>
      </c>
      <c r="Z8" s="20">
        <v>12</v>
      </c>
      <c r="AA8" s="20">
        <v>728</v>
      </c>
      <c r="AB8" s="20">
        <v>2175</v>
      </c>
    </row>
    <row r="9" spans="1:28" ht="15" customHeight="1">
      <c r="A9" s="19" t="s">
        <v>29</v>
      </c>
      <c r="B9" s="20">
        <v>207</v>
      </c>
      <c r="C9" s="20">
        <v>0</v>
      </c>
      <c r="D9" s="20">
        <v>47</v>
      </c>
      <c r="E9" s="20">
        <v>2371</v>
      </c>
      <c r="F9" s="20">
        <v>223</v>
      </c>
      <c r="G9" s="20">
        <v>141</v>
      </c>
      <c r="H9" s="20">
        <v>352</v>
      </c>
      <c r="I9" s="20">
        <v>2750</v>
      </c>
      <c r="J9" s="20">
        <v>1484</v>
      </c>
      <c r="K9" s="20">
        <v>363</v>
      </c>
      <c r="L9" s="20">
        <v>147</v>
      </c>
      <c r="M9" s="20">
        <v>0</v>
      </c>
      <c r="N9" s="20">
        <v>1274</v>
      </c>
      <c r="O9" s="20">
        <v>3163</v>
      </c>
      <c r="P9" s="20">
        <v>76</v>
      </c>
      <c r="Q9" s="20">
        <v>2973</v>
      </c>
      <c r="R9" s="20">
        <v>1783</v>
      </c>
      <c r="S9" s="20">
        <v>371</v>
      </c>
      <c r="T9" s="20">
        <v>2365</v>
      </c>
      <c r="U9" s="20">
        <v>29</v>
      </c>
      <c r="V9" s="20">
        <v>34</v>
      </c>
      <c r="W9" s="20">
        <v>1421</v>
      </c>
      <c r="X9" s="20">
        <v>21</v>
      </c>
      <c r="Y9" s="20">
        <v>225</v>
      </c>
      <c r="Z9" s="20">
        <v>48</v>
      </c>
      <c r="AA9" s="20">
        <v>573</v>
      </c>
      <c r="AB9" s="20">
        <v>1514</v>
      </c>
    </row>
    <row r="10" spans="1:28" ht="15" customHeight="1">
      <c r="A10" s="19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</row>
    <row r="11" spans="1:28" ht="15" customHeight="1">
      <c r="A11" s="15" t="s">
        <v>231</v>
      </c>
      <c r="B11" s="16">
        <f>SUM(B12:B18)</f>
        <v>495</v>
      </c>
      <c r="C11" s="16">
        <v>76</v>
      </c>
      <c r="D11" s="16">
        <f>SUM(D12:D18)</f>
        <v>56</v>
      </c>
      <c r="E11" s="16">
        <f>SUM(E12:E18)</f>
        <v>4348</v>
      </c>
      <c r="F11" s="16">
        <f>SUM(F12:F18)</f>
        <v>524</v>
      </c>
      <c r="G11" s="16">
        <f>SUM(G12:G18)</f>
        <v>235</v>
      </c>
      <c r="H11" s="16">
        <f>SUM(H12:H18)</f>
        <v>833</v>
      </c>
      <c r="I11" s="16">
        <f t="shared" ref="I11:R11" si="3">SUM(I12:I18)</f>
        <v>6621</v>
      </c>
      <c r="J11" s="16">
        <f>SUM(J12:J18)</f>
        <v>3331</v>
      </c>
      <c r="K11" s="16">
        <f>SUM(K12:K18)</f>
        <v>816</v>
      </c>
      <c r="L11" s="16">
        <f>SUM(L12:L18)</f>
        <v>175</v>
      </c>
      <c r="M11" s="16">
        <v>44</v>
      </c>
      <c r="N11" s="16">
        <f>SUM(N12:N18)</f>
        <v>4816</v>
      </c>
      <c r="O11" s="16">
        <f t="shared" si="3"/>
        <v>6221</v>
      </c>
      <c r="P11" s="16">
        <f>SUM(P12:P18)</f>
        <v>137</v>
      </c>
      <c r="Q11" s="16">
        <f t="shared" si="3"/>
        <v>6664</v>
      </c>
      <c r="R11" s="16">
        <f t="shared" si="3"/>
        <v>4446</v>
      </c>
      <c r="S11" s="16">
        <f t="shared" ref="S11:Z11" si="4">SUM(S12:S18)</f>
        <v>498</v>
      </c>
      <c r="T11" s="16">
        <f t="shared" si="4"/>
        <v>9903</v>
      </c>
      <c r="U11" s="16">
        <f t="shared" si="4"/>
        <v>35</v>
      </c>
      <c r="V11" s="16">
        <f t="shared" si="4"/>
        <v>55</v>
      </c>
      <c r="W11" s="16">
        <f t="shared" si="4"/>
        <v>2598</v>
      </c>
      <c r="X11" s="16">
        <f t="shared" si="4"/>
        <v>27</v>
      </c>
      <c r="Y11" s="16">
        <f t="shared" si="4"/>
        <v>390</v>
      </c>
      <c r="Z11" s="16">
        <f t="shared" si="4"/>
        <v>60</v>
      </c>
      <c r="AA11" s="16">
        <f t="shared" ref="AA11" si="5">SUM(AA12:AA18)</f>
        <v>1301</v>
      </c>
      <c r="AB11" s="16">
        <f>SUM(AB12:AB18)</f>
        <v>3689</v>
      </c>
    </row>
    <row r="12" spans="1:28" ht="15" customHeight="1">
      <c r="A12" s="19" t="s">
        <v>161</v>
      </c>
      <c r="B12" s="20">
        <v>27</v>
      </c>
      <c r="C12" s="20">
        <v>0</v>
      </c>
      <c r="D12" s="20">
        <v>0</v>
      </c>
      <c r="E12" s="20">
        <v>2</v>
      </c>
      <c r="F12" s="20">
        <v>38</v>
      </c>
      <c r="G12" s="20">
        <v>63</v>
      </c>
      <c r="H12" s="20">
        <v>176</v>
      </c>
      <c r="I12" s="20">
        <v>358</v>
      </c>
      <c r="J12" s="20">
        <v>21</v>
      </c>
      <c r="K12" s="20">
        <v>23</v>
      </c>
      <c r="L12" s="20">
        <v>25</v>
      </c>
      <c r="M12" s="20">
        <v>0</v>
      </c>
      <c r="N12" s="20">
        <v>22</v>
      </c>
      <c r="O12" s="20">
        <v>434</v>
      </c>
      <c r="P12" s="20">
        <v>36</v>
      </c>
      <c r="Q12" s="20">
        <v>45</v>
      </c>
      <c r="R12" s="20">
        <v>59</v>
      </c>
      <c r="S12" s="20">
        <v>52</v>
      </c>
      <c r="T12" s="20">
        <v>307</v>
      </c>
      <c r="U12" s="20">
        <v>0</v>
      </c>
      <c r="V12" s="20">
        <v>13</v>
      </c>
      <c r="W12" s="20">
        <v>24</v>
      </c>
      <c r="X12" s="20">
        <v>4</v>
      </c>
      <c r="Y12" s="20">
        <v>44</v>
      </c>
      <c r="Z12" s="20">
        <v>10</v>
      </c>
      <c r="AA12" s="20">
        <v>76</v>
      </c>
      <c r="AB12" s="20">
        <v>20</v>
      </c>
    </row>
    <row r="13" spans="1:28" ht="15" customHeight="1">
      <c r="A13" s="19" t="s">
        <v>30</v>
      </c>
      <c r="B13" s="20">
        <v>182</v>
      </c>
      <c r="C13" s="20">
        <v>0</v>
      </c>
      <c r="D13" s="20">
        <v>10</v>
      </c>
      <c r="E13" s="20">
        <v>455</v>
      </c>
      <c r="F13" s="20">
        <v>140</v>
      </c>
      <c r="G13" s="20">
        <v>59</v>
      </c>
      <c r="H13" s="20">
        <v>304</v>
      </c>
      <c r="I13" s="20">
        <v>557</v>
      </c>
      <c r="J13" s="20">
        <v>382</v>
      </c>
      <c r="K13" s="20">
        <v>58</v>
      </c>
      <c r="L13" s="20">
        <v>37</v>
      </c>
      <c r="M13" s="20">
        <v>0</v>
      </c>
      <c r="N13" s="20">
        <v>194</v>
      </c>
      <c r="O13" s="20">
        <v>868</v>
      </c>
      <c r="P13" s="20">
        <v>43</v>
      </c>
      <c r="Q13" s="20">
        <v>624</v>
      </c>
      <c r="R13" s="20">
        <v>508</v>
      </c>
      <c r="S13" s="20">
        <v>89</v>
      </c>
      <c r="T13" s="20">
        <v>1481</v>
      </c>
      <c r="U13" s="20">
        <v>15</v>
      </c>
      <c r="V13" s="20">
        <v>13</v>
      </c>
      <c r="W13" s="20">
        <v>389</v>
      </c>
      <c r="X13" s="20">
        <v>7</v>
      </c>
      <c r="Y13" s="20">
        <v>108</v>
      </c>
      <c r="Z13" s="20">
        <v>15</v>
      </c>
      <c r="AA13" s="20">
        <v>198</v>
      </c>
      <c r="AB13" s="20">
        <v>193</v>
      </c>
    </row>
    <row r="14" spans="1:28" ht="15" customHeight="1">
      <c r="A14" s="19" t="s">
        <v>31</v>
      </c>
      <c r="B14" s="20">
        <v>125</v>
      </c>
      <c r="C14" s="20">
        <v>0</v>
      </c>
      <c r="D14" s="20">
        <v>12</v>
      </c>
      <c r="E14" s="20">
        <v>618</v>
      </c>
      <c r="F14" s="20">
        <v>155</v>
      </c>
      <c r="G14" s="20">
        <v>38</v>
      </c>
      <c r="H14" s="20">
        <v>155</v>
      </c>
      <c r="I14" s="20">
        <v>950</v>
      </c>
      <c r="J14" s="20">
        <v>508</v>
      </c>
      <c r="K14" s="20">
        <v>124</v>
      </c>
      <c r="L14" s="20">
        <v>35</v>
      </c>
      <c r="M14" s="20">
        <v>0</v>
      </c>
      <c r="N14" s="20">
        <v>382</v>
      </c>
      <c r="O14" s="20">
        <v>800</v>
      </c>
      <c r="P14" s="20">
        <v>32</v>
      </c>
      <c r="Q14" s="20">
        <v>1160</v>
      </c>
      <c r="R14" s="20">
        <v>743</v>
      </c>
      <c r="S14" s="20">
        <v>62</v>
      </c>
      <c r="T14" s="20">
        <v>1902</v>
      </c>
      <c r="U14" s="20">
        <v>8</v>
      </c>
      <c r="V14" s="20">
        <v>14</v>
      </c>
      <c r="W14" s="20">
        <v>598</v>
      </c>
      <c r="X14" s="20">
        <v>7</v>
      </c>
      <c r="Y14" s="20">
        <v>71</v>
      </c>
      <c r="Z14" s="20">
        <v>22</v>
      </c>
      <c r="AA14" s="20">
        <v>320</v>
      </c>
      <c r="AB14" s="20">
        <v>474</v>
      </c>
    </row>
    <row r="15" spans="1:28" ht="15" customHeight="1">
      <c r="A15" s="19" t="s">
        <v>32</v>
      </c>
      <c r="B15" s="20">
        <v>75</v>
      </c>
      <c r="C15" s="20">
        <v>0</v>
      </c>
      <c r="D15" s="20">
        <v>10</v>
      </c>
      <c r="E15" s="20">
        <v>976</v>
      </c>
      <c r="F15" s="20">
        <v>117</v>
      </c>
      <c r="G15" s="20">
        <v>43</v>
      </c>
      <c r="H15" s="20">
        <v>81</v>
      </c>
      <c r="I15" s="20">
        <v>1281</v>
      </c>
      <c r="J15" s="20">
        <v>808</v>
      </c>
      <c r="K15" s="20">
        <v>181</v>
      </c>
      <c r="L15" s="20">
        <v>36</v>
      </c>
      <c r="M15" s="20">
        <v>0</v>
      </c>
      <c r="N15" s="20">
        <v>863</v>
      </c>
      <c r="O15" s="20">
        <v>1126</v>
      </c>
      <c r="P15" s="20">
        <v>9</v>
      </c>
      <c r="Q15" s="20">
        <v>1481</v>
      </c>
      <c r="R15" s="20">
        <v>682</v>
      </c>
      <c r="S15" s="20">
        <v>159</v>
      </c>
      <c r="T15" s="20">
        <v>2237</v>
      </c>
      <c r="U15" s="20">
        <v>7</v>
      </c>
      <c r="V15" s="20">
        <v>9</v>
      </c>
      <c r="W15" s="20">
        <v>626</v>
      </c>
      <c r="X15" s="20">
        <v>4</v>
      </c>
      <c r="Y15" s="20">
        <v>49</v>
      </c>
      <c r="Z15" s="20">
        <v>6</v>
      </c>
      <c r="AA15" s="20">
        <v>287</v>
      </c>
      <c r="AB15" s="20">
        <v>846</v>
      </c>
    </row>
    <row r="16" spans="1:28" ht="15" customHeight="1">
      <c r="A16" s="19" t="s">
        <v>33</v>
      </c>
      <c r="B16" s="20">
        <v>46</v>
      </c>
      <c r="C16" s="20">
        <v>0</v>
      </c>
      <c r="D16" s="20">
        <v>14</v>
      </c>
      <c r="E16" s="20">
        <v>1051</v>
      </c>
      <c r="F16" s="20">
        <v>40</v>
      </c>
      <c r="G16" s="20">
        <v>28</v>
      </c>
      <c r="H16" s="20">
        <v>75</v>
      </c>
      <c r="I16" s="20">
        <v>1605</v>
      </c>
      <c r="J16" s="20">
        <v>891</v>
      </c>
      <c r="K16" s="20">
        <v>204</v>
      </c>
      <c r="L16" s="20">
        <v>26</v>
      </c>
      <c r="M16" s="20">
        <v>0</v>
      </c>
      <c r="N16" s="20">
        <v>1311</v>
      </c>
      <c r="O16" s="20">
        <v>1234</v>
      </c>
      <c r="P16" s="20">
        <v>7</v>
      </c>
      <c r="Q16" s="20">
        <v>1529</v>
      </c>
      <c r="R16" s="20">
        <v>907</v>
      </c>
      <c r="S16" s="20">
        <v>0</v>
      </c>
      <c r="T16" s="20">
        <v>1979</v>
      </c>
      <c r="U16" s="20">
        <v>3</v>
      </c>
      <c r="V16" s="20">
        <v>6</v>
      </c>
      <c r="W16" s="20">
        <v>515</v>
      </c>
      <c r="X16" s="20">
        <v>2</v>
      </c>
      <c r="Y16" s="20">
        <v>41</v>
      </c>
      <c r="Z16" s="20">
        <v>5</v>
      </c>
      <c r="AA16" s="20">
        <v>250</v>
      </c>
      <c r="AB16" s="20">
        <v>963</v>
      </c>
    </row>
    <row r="17" spans="1:28" ht="15" customHeight="1">
      <c r="A17" s="19" t="s">
        <v>34</v>
      </c>
      <c r="B17" s="20">
        <v>35</v>
      </c>
      <c r="C17" s="20">
        <v>0</v>
      </c>
      <c r="D17" s="20">
        <v>7</v>
      </c>
      <c r="E17" s="20">
        <v>1055</v>
      </c>
      <c r="F17" s="20">
        <v>31</v>
      </c>
      <c r="G17" s="20">
        <v>4</v>
      </c>
      <c r="H17" s="20">
        <v>41</v>
      </c>
      <c r="I17" s="20">
        <v>1548</v>
      </c>
      <c r="J17" s="20">
        <v>688</v>
      </c>
      <c r="K17" s="20">
        <v>191</v>
      </c>
      <c r="L17" s="20">
        <v>15</v>
      </c>
      <c r="M17" s="20">
        <v>0</v>
      </c>
      <c r="N17" s="20">
        <v>1565</v>
      </c>
      <c r="O17" s="20">
        <v>1401</v>
      </c>
      <c r="P17" s="20">
        <v>7</v>
      </c>
      <c r="Q17" s="20">
        <v>1659</v>
      </c>
      <c r="R17" s="20">
        <v>1306</v>
      </c>
      <c r="S17" s="20">
        <v>111</v>
      </c>
      <c r="T17" s="20">
        <v>1538</v>
      </c>
      <c r="U17" s="20">
        <v>2</v>
      </c>
      <c r="V17" s="20">
        <v>0</v>
      </c>
      <c r="W17" s="20">
        <v>378</v>
      </c>
      <c r="X17" s="20">
        <v>2</v>
      </c>
      <c r="Y17" s="20">
        <v>71</v>
      </c>
      <c r="Z17" s="20">
        <v>2</v>
      </c>
      <c r="AA17" s="20">
        <v>125</v>
      </c>
      <c r="AB17" s="20">
        <v>1050</v>
      </c>
    </row>
    <row r="18" spans="1:28" ht="15" customHeight="1">
      <c r="A18" s="19" t="s">
        <v>35</v>
      </c>
      <c r="B18" s="20">
        <v>5</v>
      </c>
      <c r="C18" s="20">
        <v>0</v>
      </c>
      <c r="D18" s="20">
        <v>3</v>
      </c>
      <c r="E18" s="20">
        <v>191</v>
      </c>
      <c r="F18" s="20">
        <v>3</v>
      </c>
      <c r="G18" s="20">
        <v>0</v>
      </c>
      <c r="H18" s="20">
        <v>1</v>
      </c>
      <c r="I18" s="20">
        <v>322</v>
      </c>
      <c r="J18" s="20">
        <v>33</v>
      </c>
      <c r="K18" s="20">
        <v>35</v>
      </c>
      <c r="L18" s="20">
        <v>1</v>
      </c>
      <c r="M18" s="20">
        <v>0</v>
      </c>
      <c r="N18" s="20">
        <v>479</v>
      </c>
      <c r="O18" s="20">
        <v>358</v>
      </c>
      <c r="P18" s="20">
        <v>3</v>
      </c>
      <c r="Q18" s="20">
        <v>166</v>
      </c>
      <c r="R18" s="20">
        <v>241</v>
      </c>
      <c r="S18" s="20">
        <v>25</v>
      </c>
      <c r="T18" s="20">
        <v>459</v>
      </c>
      <c r="U18" s="20">
        <v>0</v>
      </c>
      <c r="V18" s="20">
        <v>0</v>
      </c>
      <c r="W18" s="20">
        <v>68</v>
      </c>
      <c r="X18" s="20">
        <v>1</v>
      </c>
      <c r="Y18" s="20">
        <v>6</v>
      </c>
      <c r="Z18" s="20">
        <v>0</v>
      </c>
      <c r="AA18" s="20">
        <v>45</v>
      </c>
      <c r="AB18" s="20">
        <v>143</v>
      </c>
    </row>
    <row r="19" spans="1:28" ht="15" customHeight="1">
      <c r="A19" s="19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</row>
    <row r="20" spans="1:28" ht="15" customHeight="1">
      <c r="A20" s="15" t="s">
        <v>232</v>
      </c>
      <c r="B20" s="16">
        <f>SUM(B21:B25)</f>
        <v>495</v>
      </c>
      <c r="C20" s="16">
        <v>76</v>
      </c>
      <c r="D20" s="16">
        <f>SUM(D21:D25)</f>
        <v>56</v>
      </c>
      <c r="E20" s="16">
        <f>SUM(E21:E25)</f>
        <v>4348</v>
      </c>
      <c r="F20" s="16">
        <f>SUM(F21:F25)</f>
        <v>524</v>
      </c>
      <c r="G20" s="16">
        <f>SUM(G21:G25)</f>
        <v>235</v>
      </c>
      <c r="H20" s="16">
        <f>SUM(H21:H25)</f>
        <v>833</v>
      </c>
      <c r="I20" s="16">
        <f t="shared" ref="I20:R20" si="6">SUM(I21:I25)</f>
        <v>6621</v>
      </c>
      <c r="J20" s="16">
        <f>SUM(J21:J25)</f>
        <v>3331</v>
      </c>
      <c r="K20" s="16">
        <f>SUM(K21:K25)</f>
        <v>816</v>
      </c>
      <c r="L20" s="16">
        <f>SUM(L21:L25)</f>
        <v>175</v>
      </c>
      <c r="M20" s="16">
        <v>44</v>
      </c>
      <c r="N20" s="16">
        <f>SUM(N21:N25)</f>
        <v>4816</v>
      </c>
      <c r="O20" s="16">
        <f t="shared" si="6"/>
        <v>6221</v>
      </c>
      <c r="P20" s="16">
        <f>SUM(P21:P25)</f>
        <v>137</v>
      </c>
      <c r="Q20" s="16">
        <f t="shared" si="6"/>
        <v>6664</v>
      </c>
      <c r="R20" s="16">
        <f t="shared" si="6"/>
        <v>4446</v>
      </c>
      <c r="S20" s="16">
        <f t="shared" ref="S20:Z20" si="7">SUM(S21:S25)</f>
        <v>498</v>
      </c>
      <c r="T20" s="16">
        <f t="shared" si="7"/>
        <v>9903</v>
      </c>
      <c r="U20" s="16">
        <f t="shared" si="7"/>
        <v>35</v>
      </c>
      <c r="V20" s="16">
        <f t="shared" si="7"/>
        <v>55</v>
      </c>
      <c r="W20" s="16">
        <f t="shared" si="7"/>
        <v>2598</v>
      </c>
      <c r="X20" s="16">
        <f t="shared" si="7"/>
        <v>27</v>
      </c>
      <c r="Y20" s="16">
        <f t="shared" si="7"/>
        <v>390</v>
      </c>
      <c r="Z20" s="16">
        <f t="shared" si="7"/>
        <v>60</v>
      </c>
      <c r="AA20" s="16">
        <f t="shared" ref="AA20" si="8">SUM(AA21:AA25)</f>
        <v>1301</v>
      </c>
      <c r="AB20" s="16">
        <f>SUM(AB21:AB25)</f>
        <v>3689</v>
      </c>
    </row>
    <row r="21" spans="1:28" ht="15" customHeight="1">
      <c r="A21" s="19" t="s">
        <v>162</v>
      </c>
      <c r="B21" s="20">
        <v>191</v>
      </c>
      <c r="C21" s="20">
        <v>0</v>
      </c>
      <c r="D21" s="20">
        <v>4</v>
      </c>
      <c r="E21" s="20">
        <v>318</v>
      </c>
      <c r="F21" s="20">
        <v>151</v>
      </c>
      <c r="G21" s="20">
        <v>235</v>
      </c>
      <c r="H21" s="20">
        <v>555</v>
      </c>
      <c r="I21" s="20">
        <v>710</v>
      </c>
      <c r="J21" s="20">
        <v>224</v>
      </c>
      <c r="K21" s="20">
        <v>102</v>
      </c>
      <c r="L21" s="20">
        <v>84</v>
      </c>
      <c r="M21" s="20">
        <v>0</v>
      </c>
      <c r="N21" s="20">
        <v>168</v>
      </c>
      <c r="O21" s="20">
        <v>1160</v>
      </c>
      <c r="P21" s="20">
        <v>89</v>
      </c>
      <c r="Q21" s="20">
        <v>620</v>
      </c>
      <c r="R21" s="20">
        <v>302</v>
      </c>
      <c r="S21" s="20">
        <v>155</v>
      </c>
      <c r="T21" s="20">
        <v>2215</v>
      </c>
      <c r="U21" s="20">
        <v>32</v>
      </c>
      <c r="V21" s="20">
        <v>53</v>
      </c>
      <c r="W21" s="20">
        <v>331</v>
      </c>
      <c r="X21" s="20">
        <v>25</v>
      </c>
      <c r="Y21" s="20">
        <v>209</v>
      </c>
      <c r="Z21" s="20">
        <v>54</v>
      </c>
      <c r="AA21" s="20">
        <v>276</v>
      </c>
      <c r="AB21" s="20">
        <v>120</v>
      </c>
    </row>
    <row r="22" spans="1:28" ht="15" customHeight="1">
      <c r="A22" s="19" t="s">
        <v>36</v>
      </c>
      <c r="B22" s="20">
        <v>271</v>
      </c>
      <c r="C22" s="20">
        <v>0</v>
      </c>
      <c r="D22" s="20">
        <v>26</v>
      </c>
      <c r="E22" s="20">
        <v>959</v>
      </c>
      <c r="F22" s="20">
        <v>293</v>
      </c>
      <c r="G22" s="20">
        <v>0</v>
      </c>
      <c r="H22" s="20">
        <v>98</v>
      </c>
      <c r="I22" s="20">
        <v>1495</v>
      </c>
      <c r="J22" s="20">
        <v>893</v>
      </c>
      <c r="K22" s="20">
        <v>164</v>
      </c>
      <c r="L22" s="20">
        <v>36</v>
      </c>
      <c r="M22" s="20">
        <v>0</v>
      </c>
      <c r="N22" s="20">
        <v>445</v>
      </c>
      <c r="O22" s="20">
        <v>852</v>
      </c>
      <c r="P22" s="20">
        <v>48</v>
      </c>
      <c r="Q22" s="20">
        <v>1501</v>
      </c>
      <c r="R22" s="20">
        <v>1258</v>
      </c>
      <c r="S22" s="20">
        <v>65</v>
      </c>
      <c r="T22" s="20">
        <v>2844</v>
      </c>
      <c r="U22" s="20">
        <v>3</v>
      </c>
      <c r="V22" s="20">
        <v>2</v>
      </c>
      <c r="W22" s="20">
        <v>942</v>
      </c>
      <c r="X22" s="20">
        <v>2</v>
      </c>
      <c r="Y22" s="20">
        <v>53</v>
      </c>
      <c r="Z22" s="20">
        <v>6</v>
      </c>
      <c r="AA22" s="20">
        <v>468</v>
      </c>
      <c r="AB22" s="20">
        <v>666</v>
      </c>
    </row>
    <row r="23" spans="1:28" ht="15" customHeight="1">
      <c r="A23" s="19" t="s">
        <v>37</v>
      </c>
      <c r="B23" s="20">
        <v>30</v>
      </c>
      <c r="C23" s="20">
        <v>0</v>
      </c>
      <c r="D23" s="20">
        <v>21</v>
      </c>
      <c r="E23" s="20">
        <v>2186</v>
      </c>
      <c r="F23" s="20">
        <v>72</v>
      </c>
      <c r="G23" s="20">
        <v>0</v>
      </c>
      <c r="H23" s="20">
        <v>128</v>
      </c>
      <c r="I23" s="20">
        <v>3013</v>
      </c>
      <c r="J23" s="20">
        <v>1813</v>
      </c>
      <c r="K23" s="20">
        <v>451</v>
      </c>
      <c r="L23" s="20">
        <v>44</v>
      </c>
      <c r="M23" s="20">
        <v>0</v>
      </c>
      <c r="N23" s="20">
        <v>2224</v>
      </c>
      <c r="O23" s="20">
        <v>2646</v>
      </c>
      <c r="P23" s="20">
        <v>0</v>
      </c>
      <c r="Q23" s="20">
        <v>3226</v>
      </c>
      <c r="R23" s="20">
        <v>1668</v>
      </c>
      <c r="S23" s="20">
        <v>174</v>
      </c>
      <c r="T23" s="20">
        <v>3680</v>
      </c>
      <c r="U23" s="20">
        <v>0</v>
      </c>
      <c r="V23" s="20">
        <v>0</v>
      </c>
      <c r="W23" s="20">
        <v>1141</v>
      </c>
      <c r="X23" s="20">
        <v>0</v>
      </c>
      <c r="Y23" s="20">
        <v>58</v>
      </c>
      <c r="Z23" s="20">
        <v>0</v>
      </c>
      <c r="AA23" s="20">
        <v>389</v>
      </c>
      <c r="AB23" s="20">
        <v>2033</v>
      </c>
    </row>
    <row r="24" spans="1:28" ht="15" customHeight="1">
      <c r="A24" s="19" t="s">
        <v>38</v>
      </c>
      <c r="B24" s="20">
        <v>1</v>
      </c>
      <c r="C24" s="20">
        <v>0</v>
      </c>
      <c r="D24" s="20">
        <v>5</v>
      </c>
      <c r="E24" s="20">
        <v>756</v>
      </c>
      <c r="F24" s="20">
        <v>8</v>
      </c>
      <c r="G24" s="20">
        <v>0</v>
      </c>
      <c r="H24" s="20">
        <v>45</v>
      </c>
      <c r="I24" s="20">
        <v>1090</v>
      </c>
      <c r="J24" s="20">
        <v>390</v>
      </c>
      <c r="K24" s="20">
        <v>95</v>
      </c>
      <c r="L24" s="20">
        <v>11</v>
      </c>
      <c r="M24" s="20">
        <v>0</v>
      </c>
      <c r="N24" s="20">
        <v>1589</v>
      </c>
      <c r="O24" s="20">
        <v>1279</v>
      </c>
      <c r="P24" s="20">
        <v>0</v>
      </c>
      <c r="Q24" s="20">
        <v>1196</v>
      </c>
      <c r="R24" s="20">
        <v>1066</v>
      </c>
      <c r="S24" s="20">
        <v>49</v>
      </c>
      <c r="T24" s="20">
        <v>931</v>
      </c>
      <c r="U24" s="20">
        <v>0</v>
      </c>
      <c r="V24" s="20">
        <v>0</v>
      </c>
      <c r="W24" s="20">
        <v>156</v>
      </c>
      <c r="X24" s="20">
        <v>0</v>
      </c>
      <c r="Y24" s="20">
        <v>65</v>
      </c>
      <c r="Z24" s="20">
        <v>0</v>
      </c>
      <c r="AA24" s="20">
        <v>123</v>
      </c>
      <c r="AB24" s="20">
        <v>776</v>
      </c>
    </row>
    <row r="25" spans="1:28" ht="15" customHeight="1">
      <c r="A25" s="29" t="s">
        <v>39</v>
      </c>
      <c r="B25" s="30">
        <v>2</v>
      </c>
      <c r="C25" s="30">
        <v>0</v>
      </c>
      <c r="D25" s="30">
        <v>0</v>
      </c>
      <c r="E25" s="30">
        <v>129</v>
      </c>
      <c r="F25" s="30">
        <v>0</v>
      </c>
      <c r="G25" s="30">
        <v>0</v>
      </c>
      <c r="H25" s="30">
        <v>7</v>
      </c>
      <c r="I25" s="30">
        <v>313</v>
      </c>
      <c r="J25" s="30">
        <v>11</v>
      </c>
      <c r="K25" s="30">
        <v>4</v>
      </c>
      <c r="L25" s="30">
        <v>0</v>
      </c>
      <c r="M25" s="30">
        <v>0</v>
      </c>
      <c r="N25" s="30">
        <v>390</v>
      </c>
      <c r="O25" s="30">
        <v>284</v>
      </c>
      <c r="P25" s="30">
        <v>0</v>
      </c>
      <c r="Q25" s="30">
        <v>121</v>
      </c>
      <c r="R25" s="30">
        <v>152</v>
      </c>
      <c r="S25" s="30">
        <v>55</v>
      </c>
      <c r="T25" s="30">
        <v>233</v>
      </c>
      <c r="U25" s="30">
        <v>0</v>
      </c>
      <c r="V25" s="30">
        <v>0</v>
      </c>
      <c r="W25" s="30">
        <v>28</v>
      </c>
      <c r="X25" s="30">
        <v>0</v>
      </c>
      <c r="Y25" s="30">
        <v>5</v>
      </c>
      <c r="Z25" s="30">
        <v>0</v>
      </c>
      <c r="AA25" s="30">
        <v>45</v>
      </c>
      <c r="AB25" s="30">
        <v>94</v>
      </c>
    </row>
    <row r="27" spans="1:28"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</row>
    <row r="45" spans="15:17">
      <c r="Q45" s="6"/>
    </row>
    <row r="46" spans="15:17">
      <c r="O46" s="6"/>
    </row>
    <row r="57" spans="2:28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U57" s="6"/>
      <c r="V57" s="6"/>
      <c r="W57" s="6"/>
      <c r="X57" s="6"/>
      <c r="Y57" s="6"/>
      <c r="Z57" s="6"/>
      <c r="AA57" s="6"/>
      <c r="AB57" s="6"/>
    </row>
    <row r="58" spans="2:28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U58" s="6"/>
      <c r="V58" s="6"/>
      <c r="W58" s="6"/>
      <c r="X58" s="6"/>
      <c r="Y58" s="6"/>
      <c r="Z58" s="6"/>
      <c r="AA58" s="6"/>
      <c r="AB58" s="6"/>
    </row>
    <row r="59" spans="2:28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U59" s="6"/>
      <c r="V59" s="6"/>
      <c r="W59" s="6"/>
      <c r="X59" s="6"/>
      <c r="Y59" s="6"/>
      <c r="Z59" s="6"/>
      <c r="AA59" s="6"/>
      <c r="AB59" s="6"/>
    </row>
    <row r="60" spans="2:28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U60" s="6"/>
      <c r="V60" s="6"/>
      <c r="W60" s="6"/>
      <c r="X60" s="6"/>
      <c r="Y60" s="6"/>
      <c r="Z60" s="6"/>
      <c r="AA60" s="6"/>
      <c r="AB60" s="6"/>
    </row>
    <row r="61" spans="2:28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U61" s="6"/>
      <c r="V61" s="6"/>
      <c r="W61" s="6"/>
      <c r="X61" s="6"/>
      <c r="Y61" s="6"/>
      <c r="Z61" s="6"/>
      <c r="AA61" s="6"/>
      <c r="AB61" s="6"/>
    </row>
    <row r="64" spans="2:28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U64" s="6"/>
      <c r="V64" s="6"/>
      <c r="W64" s="6"/>
      <c r="X64" s="6"/>
      <c r="Y64" s="6"/>
      <c r="Z64" s="6"/>
      <c r="AA64" s="6"/>
      <c r="AB64" s="6"/>
    </row>
    <row r="65" spans="2:28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U65" s="6"/>
      <c r="V65" s="6"/>
      <c r="W65" s="6"/>
      <c r="X65" s="6"/>
      <c r="Y65" s="6"/>
      <c r="Z65" s="6"/>
      <c r="AA65" s="6"/>
      <c r="AB65" s="6"/>
    </row>
    <row r="68" spans="2:28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U68" s="6"/>
      <c r="V68" s="6"/>
      <c r="W68" s="6"/>
      <c r="X68" s="6"/>
      <c r="Y68" s="6"/>
      <c r="Z68" s="6"/>
      <c r="AA68" s="6"/>
      <c r="AB68" s="6"/>
    </row>
    <row r="69" spans="2:28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U69" s="6"/>
      <c r="V69" s="6"/>
      <c r="W69" s="6"/>
      <c r="X69" s="6"/>
      <c r="Y69" s="6"/>
      <c r="Z69" s="6"/>
      <c r="AA69" s="6"/>
      <c r="AB69" s="6"/>
    </row>
    <row r="70" spans="2:28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U70" s="6"/>
      <c r="V70" s="6"/>
      <c r="W70" s="6"/>
      <c r="X70" s="6"/>
      <c r="Y70" s="6"/>
      <c r="Z70" s="6"/>
      <c r="AA70" s="6"/>
      <c r="AB70" s="6"/>
    </row>
    <row r="71" spans="2:28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U71" s="6"/>
      <c r="V71" s="6"/>
      <c r="W71" s="6"/>
      <c r="X71" s="6"/>
      <c r="Y71" s="6"/>
      <c r="Z71" s="6"/>
      <c r="AA71" s="6"/>
      <c r="AB71" s="6"/>
    </row>
    <row r="72" spans="2:28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U72" s="6"/>
      <c r="V72" s="6"/>
      <c r="W72" s="6"/>
      <c r="X72" s="6"/>
      <c r="Y72" s="6"/>
      <c r="Z72" s="6"/>
      <c r="AA72" s="6"/>
      <c r="AB72" s="6"/>
    </row>
    <row r="73" spans="2:28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U73" s="6"/>
      <c r="V73" s="6"/>
      <c r="W73" s="6"/>
      <c r="X73" s="6"/>
      <c r="Y73" s="6"/>
      <c r="Z73" s="6"/>
      <c r="AA73" s="6"/>
      <c r="AB73" s="6"/>
    </row>
    <row r="74" spans="2:28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U74" s="6"/>
      <c r="V74" s="6"/>
      <c r="W74" s="6"/>
      <c r="X74" s="6"/>
      <c r="Y74" s="6"/>
      <c r="Z74" s="6"/>
      <c r="AA74" s="6"/>
      <c r="AB74" s="6"/>
    </row>
    <row r="77" spans="2:28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U77" s="6"/>
      <c r="V77" s="6"/>
      <c r="W77" s="6"/>
      <c r="X77" s="6"/>
      <c r="Y77" s="6"/>
      <c r="Z77" s="6"/>
      <c r="AA77" s="6"/>
      <c r="AB77" s="6"/>
    </row>
    <row r="78" spans="2:28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U78" s="6"/>
      <c r="V78" s="6"/>
      <c r="W78" s="6"/>
      <c r="X78" s="6"/>
      <c r="Y78" s="6"/>
      <c r="Z78" s="6"/>
      <c r="AA78" s="6"/>
      <c r="AB78" s="6"/>
    </row>
    <row r="79" spans="2:28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U79" s="6"/>
      <c r="V79" s="6"/>
      <c r="W79" s="6"/>
      <c r="X79" s="6"/>
      <c r="Y79" s="6"/>
      <c r="Z79" s="6"/>
      <c r="AA79" s="6"/>
      <c r="AB79" s="6"/>
    </row>
    <row r="80" spans="2:28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U80" s="6"/>
      <c r="V80" s="6"/>
      <c r="W80" s="6"/>
      <c r="X80" s="6"/>
      <c r="Y80" s="6"/>
      <c r="Z80" s="6"/>
      <c r="AA80" s="6"/>
      <c r="AB80" s="6"/>
    </row>
    <row r="81" spans="2:28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U81" s="6"/>
      <c r="V81" s="6"/>
      <c r="W81" s="6"/>
      <c r="X81" s="6"/>
      <c r="Y81" s="6"/>
      <c r="Z81" s="6"/>
      <c r="AA81" s="6"/>
      <c r="AB81" s="6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Z70"/>
  <sheetViews>
    <sheetView showGridLines="0" workbookViewId="0">
      <selection activeCell="D12" sqref="D12"/>
    </sheetView>
  </sheetViews>
  <sheetFormatPr defaultColWidth="4.7109375" defaultRowHeight="15" customHeight="1"/>
  <cols>
    <col min="1" max="1" width="24" style="34" customWidth="1"/>
    <col min="2" max="26" width="9.42578125" style="34" customWidth="1"/>
    <col min="27" max="16384" width="4.7109375" style="34"/>
  </cols>
  <sheetData>
    <row r="1" spans="1:26" s="4" customFormat="1" ht="15" customHeight="1">
      <c r="A1" s="7" t="s">
        <v>81</v>
      </c>
    </row>
    <row r="2" spans="1:26" s="4" customFormat="1" ht="15" customHeight="1">
      <c r="A2" s="7" t="s">
        <v>164</v>
      </c>
    </row>
    <row r="3" spans="1:26" s="4" customFormat="1" ht="15" customHeight="1">
      <c r="A3" s="8" t="s">
        <v>155</v>
      </c>
    </row>
    <row r="4" spans="1:26" ht="1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s="4" customFormat="1" ht="15" customHeight="1">
      <c r="A5" s="9"/>
      <c r="B5" s="10" t="s">
        <v>126</v>
      </c>
      <c r="C5" s="10" t="s">
        <v>19</v>
      </c>
      <c r="D5" s="10" t="s">
        <v>0</v>
      </c>
      <c r="E5" s="10" t="s">
        <v>1</v>
      </c>
      <c r="F5" s="10" t="s">
        <v>11</v>
      </c>
      <c r="G5" s="10" t="s">
        <v>13</v>
      </c>
      <c r="H5" s="10" t="s">
        <v>40</v>
      </c>
      <c r="I5" s="10" t="s">
        <v>2</v>
      </c>
      <c r="J5" s="10" t="s">
        <v>127</v>
      </c>
      <c r="K5" s="10" t="s">
        <v>14</v>
      </c>
      <c r="L5" s="10" t="s">
        <v>41</v>
      </c>
      <c r="M5" s="10" t="s">
        <v>4</v>
      </c>
      <c r="N5" s="10" t="s">
        <v>15</v>
      </c>
      <c r="O5" s="10" t="s">
        <v>5</v>
      </c>
      <c r="P5" s="10" t="s">
        <v>16</v>
      </c>
      <c r="Q5" s="10" t="s">
        <v>128</v>
      </c>
      <c r="R5" s="10" t="s">
        <v>8</v>
      </c>
      <c r="S5" s="10" t="s">
        <v>42</v>
      </c>
      <c r="T5" s="10" t="s">
        <v>21</v>
      </c>
      <c r="U5" s="10" t="s">
        <v>9</v>
      </c>
      <c r="V5" s="10" t="s">
        <v>154</v>
      </c>
      <c r="W5" s="10" t="s">
        <v>125</v>
      </c>
      <c r="X5" s="10" t="s">
        <v>124</v>
      </c>
      <c r="Y5" s="10" t="s">
        <v>17</v>
      </c>
      <c r="Z5" s="11" t="s">
        <v>6</v>
      </c>
    </row>
    <row r="6" spans="1:26" s="4" customFormat="1" ht="15" customHeight="1">
      <c r="A6" s="35" t="s">
        <v>81</v>
      </c>
      <c r="B6" s="25">
        <v>61</v>
      </c>
      <c r="C6" s="25">
        <v>54</v>
      </c>
      <c r="D6" s="25">
        <v>4482</v>
      </c>
      <c r="E6" s="25">
        <v>523</v>
      </c>
      <c r="F6" s="25">
        <v>125</v>
      </c>
      <c r="G6" s="25">
        <v>491</v>
      </c>
      <c r="H6" s="25">
        <v>6401</v>
      </c>
      <c r="I6" s="25">
        <v>3558</v>
      </c>
      <c r="J6" s="25">
        <v>859</v>
      </c>
      <c r="K6" s="25">
        <v>128</v>
      </c>
      <c r="L6" s="25">
        <v>42</v>
      </c>
      <c r="M6" s="25">
        <v>6324</v>
      </c>
      <c r="N6" s="25">
        <v>80</v>
      </c>
      <c r="O6" s="25">
        <v>6737</v>
      </c>
      <c r="P6" s="25">
        <v>4570</v>
      </c>
      <c r="Q6" s="25">
        <v>445</v>
      </c>
      <c r="R6" s="25">
        <v>9970</v>
      </c>
      <c r="S6" s="25">
        <v>30</v>
      </c>
      <c r="T6" s="25">
        <v>44</v>
      </c>
      <c r="U6" s="25">
        <v>2682</v>
      </c>
      <c r="V6" s="25">
        <v>26</v>
      </c>
      <c r="W6" s="25">
        <v>379</v>
      </c>
      <c r="X6" s="25">
        <v>45</v>
      </c>
      <c r="Y6" s="25">
        <v>1228</v>
      </c>
      <c r="Z6" s="26">
        <v>3912</v>
      </c>
    </row>
    <row r="7" spans="1:26" s="4" customFormat="1" ht="15" customHeight="1">
      <c r="A7" s="3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spans="1:26" ht="15" customHeight="1"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</row>
    <row r="9" spans="1:26" ht="1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1" spans="1:26" ht="15" customHeight="1">
      <c r="A11" s="1"/>
    </row>
    <row r="34" spans="2:26" ht="15" customHeight="1">
      <c r="O34" s="37"/>
    </row>
    <row r="35" spans="2:26" ht="15" customHeight="1">
      <c r="M35" s="37"/>
    </row>
    <row r="46" spans="2:26" ht="15" customHeight="1"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S46" s="37"/>
      <c r="T46" s="37"/>
      <c r="U46" s="37"/>
      <c r="V46" s="37"/>
      <c r="W46" s="37"/>
      <c r="X46" s="37"/>
      <c r="Y46" s="37"/>
      <c r="Z46" s="37"/>
    </row>
    <row r="47" spans="2:26" ht="15" customHeight="1"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S47" s="37"/>
      <c r="T47" s="37"/>
      <c r="U47" s="37"/>
      <c r="V47" s="37"/>
      <c r="W47" s="37"/>
      <c r="X47" s="37"/>
      <c r="Y47" s="37"/>
      <c r="Z47" s="37"/>
    </row>
    <row r="48" spans="2:26" ht="15" customHeight="1"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S48" s="37"/>
      <c r="T48" s="37"/>
      <c r="U48" s="37"/>
      <c r="V48" s="37"/>
      <c r="W48" s="37"/>
      <c r="X48" s="37"/>
      <c r="Y48" s="37"/>
      <c r="Z48" s="37"/>
    </row>
    <row r="49" spans="2:26" ht="15" customHeight="1"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S49" s="37"/>
      <c r="T49" s="37"/>
      <c r="U49" s="37"/>
      <c r="V49" s="37"/>
      <c r="W49" s="37"/>
      <c r="X49" s="37"/>
      <c r="Y49" s="37"/>
      <c r="Z49" s="37"/>
    </row>
    <row r="50" spans="2:26" ht="15" customHeight="1"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S50" s="37"/>
      <c r="T50" s="37"/>
      <c r="U50" s="37"/>
      <c r="V50" s="37"/>
      <c r="W50" s="37"/>
      <c r="X50" s="37"/>
      <c r="Y50" s="37"/>
      <c r="Z50" s="37"/>
    </row>
    <row r="53" spans="2:26" ht="15" customHeight="1"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S53" s="37"/>
      <c r="T53" s="37"/>
      <c r="U53" s="37"/>
      <c r="V53" s="37"/>
      <c r="W53" s="37"/>
      <c r="X53" s="37"/>
      <c r="Y53" s="37"/>
      <c r="Z53" s="37"/>
    </row>
    <row r="54" spans="2:26" ht="15" customHeight="1"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S54" s="37"/>
      <c r="T54" s="37"/>
      <c r="U54" s="37"/>
      <c r="V54" s="37"/>
      <c r="W54" s="37"/>
      <c r="X54" s="37"/>
      <c r="Y54" s="37"/>
      <c r="Z54" s="37"/>
    </row>
    <row r="57" spans="2:26" ht="15" customHeight="1"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S57" s="37"/>
      <c r="T57" s="37"/>
      <c r="U57" s="37"/>
      <c r="V57" s="37"/>
      <c r="W57" s="37"/>
      <c r="X57" s="37"/>
      <c r="Y57" s="37"/>
      <c r="Z57" s="37"/>
    </row>
    <row r="58" spans="2:26" ht="15" customHeight="1"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S58" s="37"/>
      <c r="T58" s="37"/>
      <c r="U58" s="37"/>
      <c r="V58" s="37"/>
      <c r="W58" s="37"/>
      <c r="X58" s="37"/>
      <c r="Y58" s="37"/>
      <c r="Z58" s="37"/>
    </row>
    <row r="59" spans="2:26" ht="15" customHeight="1"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S59" s="37"/>
      <c r="T59" s="37"/>
      <c r="U59" s="37"/>
      <c r="V59" s="37"/>
      <c r="W59" s="37"/>
      <c r="X59" s="37"/>
      <c r="Y59" s="37"/>
      <c r="Z59" s="37"/>
    </row>
    <row r="60" spans="2:26" ht="15" customHeight="1"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S60" s="37"/>
      <c r="T60" s="37"/>
      <c r="U60" s="37"/>
      <c r="V60" s="37"/>
      <c r="W60" s="37"/>
      <c r="X60" s="37"/>
      <c r="Y60" s="37"/>
      <c r="Z60" s="37"/>
    </row>
    <row r="61" spans="2:26" ht="15" customHeight="1"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S61" s="37"/>
      <c r="T61" s="37"/>
      <c r="U61" s="37"/>
      <c r="V61" s="37"/>
      <c r="W61" s="37"/>
      <c r="X61" s="37"/>
      <c r="Y61" s="37"/>
      <c r="Z61" s="37"/>
    </row>
    <row r="62" spans="2:26" ht="15" customHeight="1"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S62" s="37"/>
      <c r="T62" s="37"/>
      <c r="U62" s="37"/>
      <c r="V62" s="37"/>
      <c r="W62" s="37"/>
      <c r="X62" s="37"/>
      <c r="Y62" s="37"/>
      <c r="Z62" s="37"/>
    </row>
    <row r="63" spans="2:26" ht="15" customHeight="1"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S63" s="37"/>
      <c r="T63" s="37"/>
      <c r="U63" s="37"/>
      <c r="V63" s="37"/>
      <c r="W63" s="37"/>
      <c r="X63" s="37"/>
      <c r="Y63" s="37"/>
      <c r="Z63" s="37"/>
    </row>
    <row r="66" spans="2:26" ht="15" customHeight="1"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S66" s="37"/>
      <c r="T66" s="37"/>
      <c r="U66" s="37"/>
      <c r="V66" s="37"/>
      <c r="W66" s="37"/>
      <c r="X66" s="37"/>
      <c r="Y66" s="37"/>
      <c r="Z66" s="37"/>
    </row>
    <row r="67" spans="2:26" ht="15" customHeight="1"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S67" s="37"/>
      <c r="T67" s="37"/>
      <c r="U67" s="37"/>
      <c r="V67" s="37"/>
      <c r="W67" s="37"/>
      <c r="X67" s="37"/>
      <c r="Y67" s="37"/>
      <c r="Z67" s="37"/>
    </row>
    <row r="68" spans="2:26" ht="15" customHeight="1"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S68" s="37"/>
      <c r="T68" s="37"/>
      <c r="U68" s="37"/>
      <c r="V68" s="37"/>
      <c r="W68" s="37"/>
      <c r="X68" s="37"/>
      <c r="Y68" s="37"/>
      <c r="Z68" s="37"/>
    </row>
    <row r="69" spans="2:26" ht="15" customHeight="1"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S69" s="37"/>
      <c r="T69" s="37"/>
      <c r="U69" s="37"/>
      <c r="V69" s="37"/>
      <c r="W69" s="37"/>
      <c r="X69" s="37"/>
      <c r="Y69" s="37"/>
      <c r="Z69" s="37"/>
    </row>
    <row r="70" spans="2:26" ht="15" customHeight="1"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S70" s="37"/>
      <c r="T70" s="37"/>
      <c r="U70" s="37"/>
      <c r="V70" s="37"/>
      <c r="W70" s="37"/>
      <c r="X70" s="37"/>
      <c r="Y70" s="37"/>
      <c r="Z70" s="37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WW90"/>
  <sheetViews>
    <sheetView showGridLines="0" zoomScaleNormal="100" workbookViewId="0">
      <selection activeCell="A30" sqref="A30"/>
    </sheetView>
  </sheetViews>
  <sheetFormatPr defaultColWidth="4.7109375" defaultRowHeight="12.75"/>
  <cols>
    <col min="1" max="1" width="24" style="4" customWidth="1"/>
    <col min="2" max="8" width="9.42578125" style="4" customWidth="1"/>
    <col min="9" max="9" width="8.42578125" style="4" customWidth="1"/>
    <col min="10" max="42" width="9.42578125" style="4" customWidth="1"/>
    <col min="43" max="43" width="10.85546875" style="4" customWidth="1"/>
    <col min="44" max="47" width="9.42578125" style="4" customWidth="1"/>
    <col min="48" max="48" width="10.42578125" style="4" customWidth="1"/>
    <col min="49" max="16167" width="4.7109375" style="4"/>
    <col min="16168" max="16169" width="4.7109375" style="28"/>
    <col min="16170" max="16384" width="4.7109375" style="4"/>
  </cols>
  <sheetData>
    <row r="1" spans="1:48 16168:16169" ht="15" customHeight="1">
      <c r="A1" s="7" t="s">
        <v>81</v>
      </c>
      <c r="WWV1" s="4"/>
      <c r="WWW1" s="4"/>
    </row>
    <row r="2" spans="1:48 16168:16169" ht="15" customHeight="1">
      <c r="A2" s="7"/>
      <c r="WWV2" s="4"/>
      <c r="WWW2" s="4"/>
    </row>
    <row r="3" spans="1:48 16168:16169" ht="15" customHeight="1">
      <c r="A3" s="8" t="s">
        <v>218</v>
      </c>
      <c r="WWV3" s="4"/>
      <c r="WWW3" s="4"/>
    </row>
    <row r="4" spans="1:48 16168:16169" ht="15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WWV4" s="4"/>
      <c r="WWW4" s="4"/>
    </row>
    <row r="5" spans="1:48 16168:16169" ht="30" customHeight="1">
      <c r="A5" s="9"/>
      <c r="B5" s="10" t="s">
        <v>18</v>
      </c>
      <c r="C5" s="10" t="s">
        <v>208</v>
      </c>
      <c r="D5" s="10" t="s">
        <v>214</v>
      </c>
      <c r="E5" s="10" t="s">
        <v>140</v>
      </c>
      <c r="F5" s="10" t="s">
        <v>118</v>
      </c>
      <c r="G5" s="10" t="s">
        <v>205</v>
      </c>
      <c r="H5" s="10" t="s">
        <v>82</v>
      </c>
      <c r="I5" s="10" t="s">
        <v>209</v>
      </c>
      <c r="J5" s="10" t="s">
        <v>159</v>
      </c>
      <c r="K5" s="10" t="s">
        <v>19</v>
      </c>
      <c r="L5" s="10" t="s">
        <v>132</v>
      </c>
      <c r="M5" s="10" t="s">
        <v>1</v>
      </c>
      <c r="N5" s="10" t="s">
        <v>13</v>
      </c>
      <c r="O5" s="10" t="s">
        <v>133</v>
      </c>
      <c r="P5" s="10" t="s">
        <v>119</v>
      </c>
      <c r="Q5" s="10" t="s">
        <v>120</v>
      </c>
      <c r="R5" s="10" t="s">
        <v>135</v>
      </c>
      <c r="S5" s="10" t="s">
        <v>130</v>
      </c>
      <c r="T5" s="10" t="s">
        <v>62</v>
      </c>
      <c r="U5" s="10" t="s">
        <v>199</v>
      </c>
      <c r="V5" s="10" t="s">
        <v>217</v>
      </c>
      <c r="W5" s="10" t="s">
        <v>113</v>
      </c>
      <c r="X5" s="10" t="s">
        <v>136</v>
      </c>
      <c r="Y5" s="10" t="s">
        <v>15</v>
      </c>
      <c r="Z5" s="10" t="s">
        <v>190</v>
      </c>
      <c r="AA5" s="10" t="s">
        <v>64</v>
      </c>
      <c r="AB5" s="10" t="s">
        <v>114</v>
      </c>
      <c r="AC5" s="10" t="s">
        <v>143</v>
      </c>
      <c r="AD5" s="10" t="s">
        <v>65</v>
      </c>
      <c r="AE5" s="10" t="s">
        <v>206</v>
      </c>
      <c r="AF5" s="10" t="s">
        <v>207</v>
      </c>
      <c r="AG5" s="10" t="s">
        <v>134</v>
      </c>
      <c r="AH5" s="10" t="s">
        <v>84</v>
      </c>
      <c r="AI5" s="10" t="s">
        <v>116</v>
      </c>
      <c r="AJ5" s="10" t="s">
        <v>8</v>
      </c>
      <c r="AK5" s="10" t="s">
        <v>137</v>
      </c>
      <c r="AL5" s="10" t="s">
        <v>193</v>
      </c>
      <c r="AM5" s="10" t="s">
        <v>112</v>
      </c>
      <c r="AN5" s="10" t="s">
        <v>170</v>
      </c>
      <c r="AO5" s="10" t="s">
        <v>171</v>
      </c>
      <c r="AP5" s="10" t="s">
        <v>195</v>
      </c>
      <c r="AQ5" s="10" t="s">
        <v>219</v>
      </c>
      <c r="AR5" s="10" t="s">
        <v>85</v>
      </c>
      <c r="AS5" s="10" t="s">
        <v>17</v>
      </c>
      <c r="AT5" s="10" t="s">
        <v>138</v>
      </c>
      <c r="AU5" s="10" t="s">
        <v>139</v>
      </c>
      <c r="AV5" s="11" t="s">
        <v>220</v>
      </c>
      <c r="WWV5" s="4"/>
      <c r="WWW5" s="4"/>
    </row>
    <row r="6" spans="1:48 16168:16169" ht="15" customHeight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27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4"/>
      <c r="WWV6" s="4"/>
      <c r="WWW6" s="4"/>
    </row>
    <row r="7" spans="1:48 16168:16169" s="18" customFormat="1" ht="15" customHeight="1">
      <c r="A7" s="15" t="s">
        <v>87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7"/>
    </row>
    <row r="8" spans="1:48 16168:16169" s="18" customFormat="1" ht="15" customHeight="1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7"/>
    </row>
    <row r="9" spans="1:48 16168:16169" ht="15" customHeight="1">
      <c r="A9" s="15" t="s">
        <v>236</v>
      </c>
      <c r="B9" s="16">
        <v>29</v>
      </c>
      <c r="C9" s="16">
        <v>67</v>
      </c>
      <c r="D9" s="16">
        <v>67</v>
      </c>
      <c r="E9" s="16">
        <v>87</v>
      </c>
      <c r="F9" s="16">
        <v>20</v>
      </c>
      <c r="G9" s="16">
        <v>246</v>
      </c>
      <c r="H9" s="16">
        <v>1989</v>
      </c>
      <c r="I9" s="16">
        <v>125</v>
      </c>
      <c r="J9" s="16">
        <v>1283</v>
      </c>
      <c r="K9" s="16">
        <v>46</v>
      </c>
      <c r="L9" s="16">
        <v>820</v>
      </c>
      <c r="M9" s="16">
        <v>418</v>
      </c>
      <c r="N9" s="16">
        <v>10249</v>
      </c>
      <c r="O9" s="16">
        <v>199</v>
      </c>
      <c r="P9" s="16">
        <v>5976</v>
      </c>
      <c r="Q9" s="16">
        <v>209</v>
      </c>
      <c r="R9" s="16">
        <v>143</v>
      </c>
      <c r="S9" s="16">
        <v>126</v>
      </c>
      <c r="T9" s="16">
        <v>72</v>
      </c>
      <c r="U9" s="16">
        <v>102</v>
      </c>
      <c r="V9" s="16">
        <v>27</v>
      </c>
      <c r="W9" s="16">
        <v>0</v>
      </c>
      <c r="X9" s="16">
        <v>32</v>
      </c>
      <c r="Y9" s="16">
        <v>161</v>
      </c>
      <c r="Z9" s="16">
        <v>7323</v>
      </c>
      <c r="AA9" s="16">
        <v>1874</v>
      </c>
      <c r="AB9" s="16">
        <v>141</v>
      </c>
      <c r="AC9" s="16">
        <v>5618</v>
      </c>
      <c r="AD9" s="16">
        <v>107</v>
      </c>
      <c r="AE9" s="16">
        <v>41</v>
      </c>
      <c r="AF9" s="16">
        <v>38</v>
      </c>
      <c r="AG9" s="16">
        <v>164</v>
      </c>
      <c r="AH9" s="16">
        <v>3738</v>
      </c>
      <c r="AI9" s="16">
        <v>333</v>
      </c>
      <c r="AJ9" s="16">
        <v>9695</v>
      </c>
      <c r="AK9" s="16">
        <v>305</v>
      </c>
      <c r="AL9" s="16">
        <v>356</v>
      </c>
      <c r="AM9" s="16">
        <v>93</v>
      </c>
      <c r="AN9" s="16">
        <v>82</v>
      </c>
      <c r="AO9" s="16">
        <v>1300</v>
      </c>
      <c r="AP9" s="16">
        <v>50</v>
      </c>
      <c r="AQ9" s="16">
        <v>2</v>
      </c>
      <c r="AR9" s="16">
        <v>94</v>
      </c>
      <c r="AS9" s="16">
        <v>2989</v>
      </c>
      <c r="AT9" s="16">
        <v>1241</v>
      </c>
      <c r="AU9" s="16">
        <v>5</v>
      </c>
      <c r="AV9" s="17">
        <v>225</v>
      </c>
      <c r="WWV9" s="4"/>
      <c r="WWW9" s="4"/>
    </row>
    <row r="10" spans="1:48 16168:16169" ht="15" customHeight="1">
      <c r="A10" s="19" t="s">
        <v>88</v>
      </c>
      <c r="B10" s="20">
        <v>0</v>
      </c>
      <c r="C10" s="20">
        <v>60</v>
      </c>
      <c r="D10" s="20">
        <v>33</v>
      </c>
      <c r="E10" s="20">
        <v>71</v>
      </c>
      <c r="F10" s="20">
        <v>9</v>
      </c>
      <c r="G10" s="20">
        <v>110</v>
      </c>
      <c r="H10" s="20">
        <v>1416</v>
      </c>
      <c r="I10" s="20">
        <v>0</v>
      </c>
      <c r="J10" s="20">
        <v>807</v>
      </c>
      <c r="K10" s="20">
        <v>21</v>
      </c>
      <c r="L10" s="20">
        <v>414</v>
      </c>
      <c r="M10" s="20">
        <v>240</v>
      </c>
      <c r="N10" s="20">
        <v>7483</v>
      </c>
      <c r="O10" s="20">
        <v>6</v>
      </c>
      <c r="P10" s="20">
        <v>3291</v>
      </c>
      <c r="Q10" s="20">
        <v>0</v>
      </c>
      <c r="R10" s="20">
        <v>85</v>
      </c>
      <c r="S10" s="20">
        <v>33</v>
      </c>
      <c r="T10" s="20">
        <v>67</v>
      </c>
      <c r="U10" s="20">
        <v>26</v>
      </c>
      <c r="V10" s="20">
        <v>17</v>
      </c>
      <c r="W10" s="20"/>
      <c r="X10" s="20">
        <v>0</v>
      </c>
      <c r="Y10" s="20">
        <v>8</v>
      </c>
      <c r="Z10" s="20">
        <v>4074</v>
      </c>
      <c r="AA10" s="20">
        <v>1250</v>
      </c>
      <c r="AB10" s="20">
        <v>49</v>
      </c>
      <c r="AC10" s="20">
        <v>3625</v>
      </c>
      <c r="AD10" s="20">
        <v>0</v>
      </c>
      <c r="AE10" s="20">
        <v>25</v>
      </c>
      <c r="AF10" s="20">
        <v>24</v>
      </c>
      <c r="AG10" s="20">
        <v>0</v>
      </c>
      <c r="AH10" s="20">
        <v>607</v>
      </c>
      <c r="AI10" s="20">
        <v>206</v>
      </c>
      <c r="AJ10" s="20">
        <v>7257</v>
      </c>
      <c r="AK10" s="20">
        <v>0</v>
      </c>
      <c r="AL10" s="20">
        <v>137</v>
      </c>
      <c r="AM10" s="20">
        <v>0</v>
      </c>
      <c r="AN10" s="20">
        <v>29</v>
      </c>
      <c r="AO10" s="20">
        <v>816</v>
      </c>
      <c r="AP10" s="20">
        <v>29</v>
      </c>
      <c r="AQ10" s="20">
        <v>0</v>
      </c>
      <c r="AR10" s="20">
        <v>0</v>
      </c>
      <c r="AS10" s="20">
        <v>1874</v>
      </c>
      <c r="AT10" s="20">
        <v>932</v>
      </c>
      <c r="AU10" s="20">
        <v>2</v>
      </c>
      <c r="AV10" s="21">
        <v>77</v>
      </c>
      <c r="WWV10" s="4"/>
      <c r="WWW10" s="4"/>
    </row>
    <row r="11" spans="1:48 16168:16169" ht="15" customHeight="1">
      <c r="A11" s="19" t="s">
        <v>89</v>
      </c>
      <c r="B11" s="20">
        <v>29</v>
      </c>
      <c r="C11" s="20">
        <v>7</v>
      </c>
      <c r="D11" s="20">
        <v>34</v>
      </c>
      <c r="E11" s="20">
        <v>16</v>
      </c>
      <c r="F11" s="20">
        <v>11</v>
      </c>
      <c r="G11" s="20">
        <v>136</v>
      </c>
      <c r="H11" s="20">
        <v>573</v>
      </c>
      <c r="I11" s="20">
        <v>125</v>
      </c>
      <c r="J11" s="20">
        <v>476</v>
      </c>
      <c r="K11" s="20">
        <v>25</v>
      </c>
      <c r="L11" s="20">
        <v>406</v>
      </c>
      <c r="M11" s="20">
        <v>178</v>
      </c>
      <c r="N11" s="20">
        <v>2766</v>
      </c>
      <c r="O11" s="20">
        <v>193</v>
      </c>
      <c r="P11" s="20">
        <v>2685</v>
      </c>
      <c r="Q11" s="20">
        <v>209</v>
      </c>
      <c r="R11" s="20">
        <v>58</v>
      </c>
      <c r="S11" s="20">
        <v>93</v>
      </c>
      <c r="T11" s="20">
        <v>5</v>
      </c>
      <c r="U11" s="20">
        <v>76</v>
      </c>
      <c r="V11" s="20">
        <v>10</v>
      </c>
      <c r="W11" s="20"/>
      <c r="X11" s="20">
        <v>32</v>
      </c>
      <c r="Y11" s="20">
        <v>153</v>
      </c>
      <c r="Z11" s="20">
        <v>3249</v>
      </c>
      <c r="AA11" s="20">
        <v>624</v>
      </c>
      <c r="AB11" s="20">
        <v>92</v>
      </c>
      <c r="AC11" s="20">
        <v>1993</v>
      </c>
      <c r="AD11" s="20">
        <v>107</v>
      </c>
      <c r="AE11" s="20">
        <v>16</v>
      </c>
      <c r="AF11" s="20">
        <v>14</v>
      </c>
      <c r="AG11" s="20">
        <v>164</v>
      </c>
      <c r="AH11" s="20">
        <v>3131</v>
      </c>
      <c r="AI11" s="20">
        <v>127</v>
      </c>
      <c r="AJ11" s="20">
        <v>2438</v>
      </c>
      <c r="AK11" s="20">
        <v>305</v>
      </c>
      <c r="AL11" s="20">
        <v>219</v>
      </c>
      <c r="AM11" s="20">
        <v>93</v>
      </c>
      <c r="AN11" s="20">
        <v>53</v>
      </c>
      <c r="AO11" s="20">
        <v>484</v>
      </c>
      <c r="AP11" s="20">
        <v>21</v>
      </c>
      <c r="AQ11" s="20">
        <v>2</v>
      </c>
      <c r="AR11" s="20">
        <v>94</v>
      </c>
      <c r="AS11" s="20">
        <v>1115</v>
      </c>
      <c r="AT11" s="20">
        <v>309</v>
      </c>
      <c r="AU11" s="20">
        <v>3</v>
      </c>
      <c r="AV11" s="21">
        <v>148</v>
      </c>
      <c r="WWV11" s="4"/>
      <c r="WWW11" s="4"/>
    </row>
    <row r="12" spans="1:48 16168:16169" ht="15" customHeight="1">
      <c r="A12" s="19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1"/>
      <c r="WWV12" s="4"/>
      <c r="WWW12" s="4"/>
    </row>
    <row r="13" spans="1:48 16168:16169" ht="15" customHeight="1">
      <c r="A13" s="15" t="s">
        <v>237</v>
      </c>
      <c r="B13" s="16">
        <v>29</v>
      </c>
      <c r="C13" s="16">
        <v>67</v>
      </c>
      <c r="D13" s="16">
        <v>67</v>
      </c>
      <c r="E13" s="16">
        <v>87</v>
      </c>
      <c r="F13" s="16">
        <v>20</v>
      </c>
      <c r="G13" s="22">
        <v>246</v>
      </c>
      <c r="H13" s="16">
        <v>1989</v>
      </c>
      <c r="I13" s="16">
        <v>125</v>
      </c>
      <c r="J13" s="16">
        <v>1283</v>
      </c>
      <c r="K13" s="16">
        <v>46</v>
      </c>
      <c r="L13" s="16">
        <v>820</v>
      </c>
      <c r="M13" s="16">
        <v>418</v>
      </c>
      <c r="N13" s="16">
        <v>10249</v>
      </c>
      <c r="O13" s="16">
        <v>199</v>
      </c>
      <c r="P13" s="16">
        <v>5976</v>
      </c>
      <c r="Q13" s="16">
        <v>209</v>
      </c>
      <c r="R13" s="16">
        <v>143</v>
      </c>
      <c r="S13" s="16">
        <v>126</v>
      </c>
      <c r="T13" s="16">
        <v>72</v>
      </c>
      <c r="U13" s="16">
        <v>102</v>
      </c>
      <c r="V13" s="16">
        <v>27</v>
      </c>
      <c r="W13" s="16">
        <v>0</v>
      </c>
      <c r="X13" s="16">
        <v>32</v>
      </c>
      <c r="Y13" s="16">
        <v>161</v>
      </c>
      <c r="Z13" s="16">
        <v>7323</v>
      </c>
      <c r="AA13" s="16">
        <v>1874</v>
      </c>
      <c r="AB13" s="16">
        <v>141</v>
      </c>
      <c r="AC13" s="16">
        <v>5618</v>
      </c>
      <c r="AD13" s="16">
        <v>107</v>
      </c>
      <c r="AE13" s="16">
        <v>41</v>
      </c>
      <c r="AF13" s="16">
        <v>38</v>
      </c>
      <c r="AG13" s="16">
        <v>164</v>
      </c>
      <c r="AH13" s="16">
        <v>3738</v>
      </c>
      <c r="AI13" s="16">
        <v>333</v>
      </c>
      <c r="AJ13" s="16">
        <v>9695</v>
      </c>
      <c r="AK13" s="16">
        <v>305</v>
      </c>
      <c r="AL13" s="16">
        <v>356</v>
      </c>
      <c r="AM13" s="16">
        <v>93</v>
      </c>
      <c r="AN13" s="16">
        <v>82</v>
      </c>
      <c r="AO13" s="16">
        <v>1300</v>
      </c>
      <c r="AP13" s="16">
        <v>50</v>
      </c>
      <c r="AQ13" s="16">
        <v>2</v>
      </c>
      <c r="AR13" s="16">
        <v>94</v>
      </c>
      <c r="AS13" s="16">
        <v>2989</v>
      </c>
      <c r="AT13" s="16">
        <v>1241</v>
      </c>
      <c r="AU13" s="16">
        <v>5</v>
      </c>
      <c r="AV13" s="17">
        <v>225</v>
      </c>
      <c r="WWV13" s="4"/>
      <c r="WWW13" s="4"/>
    </row>
    <row r="14" spans="1:48 16168:16169" ht="15" customHeight="1">
      <c r="A14" s="19" t="s">
        <v>90</v>
      </c>
      <c r="B14" s="20">
        <v>1</v>
      </c>
      <c r="C14" s="20">
        <v>1</v>
      </c>
      <c r="D14" s="20">
        <v>0</v>
      </c>
      <c r="E14" s="20">
        <v>4</v>
      </c>
      <c r="F14" s="20">
        <v>1</v>
      </c>
      <c r="G14" s="23">
        <v>14</v>
      </c>
      <c r="H14" s="20">
        <v>84</v>
      </c>
      <c r="I14" s="20">
        <v>6</v>
      </c>
      <c r="J14" s="20">
        <v>21</v>
      </c>
      <c r="K14" s="20">
        <v>0</v>
      </c>
      <c r="L14" s="20">
        <v>51</v>
      </c>
      <c r="M14" s="20">
        <v>8</v>
      </c>
      <c r="N14" s="20">
        <v>294</v>
      </c>
      <c r="O14" s="20">
        <v>18</v>
      </c>
      <c r="P14" s="20">
        <v>185</v>
      </c>
      <c r="Q14" s="20">
        <v>9</v>
      </c>
      <c r="R14" s="20">
        <v>11</v>
      </c>
      <c r="S14" s="20">
        <v>16</v>
      </c>
      <c r="T14" s="20">
        <v>1</v>
      </c>
      <c r="U14" s="20">
        <v>2</v>
      </c>
      <c r="V14" s="20">
        <v>0</v>
      </c>
      <c r="W14" s="20"/>
      <c r="X14" s="20">
        <v>0</v>
      </c>
      <c r="Y14" s="20">
        <v>11</v>
      </c>
      <c r="Z14" s="20">
        <v>324</v>
      </c>
      <c r="AA14" s="20">
        <v>72</v>
      </c>
      <c r="AB14" s="20">
        <v>8</v>
      </c>
      <c r="AC14" s="20">
        <v>158</v>
      </c>
      <c r="AD14" s="20">
        <v>5</v>
      </c>
      <c r="AE14" s="20">
        <v>2</v>
      </c>
      <c r="AF14" s="20">
        <v>2</v>
      </c>
      <c r="AG14" s="20">
        <v>5</v>
      </c>
      <c r="AH14" s="20">
        <v>53</v>
      </c>
      <c r="AI14" s="20">
        <v>19</v>
      </c>
      <c r="AJ14" s="20">
        <v>131</v>
      </c>
      <c r="AK14" s="20">
        <v>18</v>
      </c>
      <c r="AL14" s="20">
        <v>24</v>
      </c>
      <c r="AM14" s="20">
        <v>3</v>
      </c>
      <c r="AN14" s="20">
        <v>5</v>
      </c>
      <c r="AO14" s="20">
        <v>96</v>
      </c>
      <c r="AP14" s="20">
        <v>0</v>
      </c>
      <c r="AQ14" s="20">
        <v>0</v>
      </c>
      <c r="AR14" s="20">
        <v>4</v>
      </c>
      <c r="AS14" s="20">
        <v>88</v>
      </c>
      <c r="AT14" s="20">
        <v>65</v>
      </c>
      <c r="AU14" s="20">
        <v>0</v>
      </c>
      <c r="AV14" s="21">
        <v>3</v>
      </c>
      <c r="WWV14" s="4"/>
      <c r="WWW14" s="4"/>
    </row>
    <row r="15" spans="1:48 16168:16169" s="7" customFormat="1" ht="15" customHeight="1">
      <c r="A15" s="19" t="s">
        <v>91</v>
      </c>
      <c r="B15" s="20">
        <v>2</v>
      </c>
      <c r="C15" s="20">
        <v>7</v>
      </c>
      <c r="D15" s="20">
        <v>14</v>
      </c>
      <c r="E15" s="20">
        <v>13</v>
      </c>
      <c r="F15" s="20">
        <v>5</v>
      </c>
      <c r="G15" s="23">
        <v>71</v>
      </c>
      <c r="H15" s="20">
        <v>466</v>
      </c>
      <c r="I15" s="20">
        <v>15</v>
      </c>
      <c r="J15" s="20">
        <v>229</v>
      </c>
      <c r="K15" s="20">
        <v>7</v>
      </c>
      <c r="L15" s="20">
        <v>83</v>
      </c>
      <c r="M15" s="20">
        <v>21</v>
      </c>
      <c r="N15" s="20">
        <v>1000</v>
      </c>
      <c r="O15" s="20">
        <v>14</v>
      </c>
      <c r="P15" s="20">
        <v>857</v>
      </c>
      <c r="Q15" s="20">
        <v>34</v>
      </c>
      <c r="R15" s="20">
        <v>43</v>
      </c>
      <c r="S15" s="20">
        <v>42</v>
      </c>
      <c r="T15" s="20">
        <v>6</v>
      </c>
      <c r="U15" s="20">
        <v>6</v>
      </c>
      <c r="V15" s="20">
        <v>2</v>
      </c>
      <c r="W15" s="20"/>
      <c r="X15" s="20">
        <v>5</v>
      </c>
      <c r="Y15" s="20">
        <v>17</v>
      </c>
      <c r="Z15" s="20">
        <v>1266</v>
      </c>
      <c r="AA15" s="20">
        <v>391</v>
      </c>
      <c r="AB15" s="20">
        <v>14</v>
      </c>
      <c r="AC15" s="20">
        <v>632</v>
      </c>
      <c r="AD15" s="20">
        <v>12</v>
      </c>
      <c r="AE15" s="20">
        <v>9</v>
      </c>
      <c r="AF15" s="20">
        <v>16</v>
      </c>
      <c r="AG15" s="20">
        <v>18</v>
      </c>
      <c r="AH15" s="20">
        <v>315</v>
      </c>
      <c r="AI15" s="20">
        <v>133</v>
      </c>
      <c r="AJ15" s="20">
        <v>725</v>
      </c>
      <c r="AK15" s="20">
        <v>74</v>
      </c>
      <c r="AL15" s="20">
        <v>59</v>
      </c>
      <c r="AM15" s="20">
        <v>16</v>
      </c>
      <c r="AN15" s="20">
        <v>10</v>
      </c>
      <c r="AO15" s="20">
        <v>280</v>
      </c>
      <c r="AP15" s="20">
        <v>7</v>
      </c>
      <c r="AQ15" s="20">
        <v>0</v>
      </c>
      <c r="AR15" s="20">
        <v>26</v>
      </c>
      <c r="AS15" s="20">
        <v>285</v>
      </c>
      <c r="AT15" s="20">
        <v>268</v>
      </c>
      <c r="AU15" s="20">
        <v>1</v>
      </c>
      <c r="AV15" s="21">
        <v>24</v>
      </c>
    </row>
    <row r="16" spans="1:48 16168:16169" ht="15" customHeight="1">
      <c r="A16" s="19" t="s">
        <v>92</v>
      </c>
      <c r="B16" s="20">
        <v>5</v>
      </c>
      <c r="C16" s="20">
        <v>22</v>
      </c>
      <c r="D16" s="20">
        <v>22</v>
      </c>
      <c r="E16" s="20">
        <v>15</v>
      </c>
      <c r="F16" s="20">
        <v>7</v>
      </c>
      <c r="G16" s="23">
        <v>81</v>
      </c>
      <c r="H16" s="20">
        <v>406</v>
      </c>
      <c r="I16" s="20">
        <v>49</v>
      </c>
      <c r="J16" s="20">
        <v>392</v>
      </c>
      <c r="K16" s="20">
        <v>14</v>
      </c>
      <c r="L16" s="20">
        <v>122</v>
      </c>
      <c r="M16" s="20">
        <v>31</v>
      </c>
      <c r="N16" s="20">
        <v>1749</v>
      </c>
      <c r="O16" s="20">
        <v>34</v>
      </c>
      <c r="P16" s="20">
        <v>1281</v>
      </c>
      <c r="Q16" s="20">
        <v>57</v>
      </c>
      <c r="R16" s="20">
        <v>61</v>
      </c>
      <c r="S16" s="20">
        <v>41</v>
      </c>
      <c r="T16" s="20">
        <v>13</v>
      </c>
      <c r="U16" s="20">
        <v>11</v>
      </c>
      <c r="V16" s="20">
        <v>0</v>
      </c>
      <c r="W16" s="20"/>
      <c r="X16" s="20">
        <v>11</v>
      </c>
      <c r="Y16" s="20">
        <v>38</v>
      </c>
      <c r="Z16" s="20">
        <v>1525</v>
      </c>
      <c r="AA16" s="20">
        <v>522</v>
      </c>
      <c r="AB16" s="20">
        <v>47</v>
      </c>
      <c r="AC16" s="20">
        <v>1311</v>
      </c>
      <c r="AD16" s="20">
        <v>30</v>
      </c>
      <c r="AE16" s="20">
        <v>15</v>
      </c>
      <c r="AF16" s="20">
        <v>11</v>
      </c>
      <c r="AG16" s="20">
        <v>33</v>
      </c>
      <c r="AH16" s="20">
        <v>610</v>
      </c>
      <c r="AI16" s="20">
        <v>127</v>
      </c>
      <c r="AJ16" s="20">
        <v>1428</v>
      </c>
      <c r="AK16" s="20">
        <v>90</v>
      </c>
      <c r="AL16" s="20">
        <v>109</v>
      </c>
      <c r="AM16" s="20">
        <v>13</v>
      </c>
      <c r="AN16" s="20">
        <v>18</v>
      </c>
      <c r="AO16" s="20">
        <v>318</v>
      </c>
      <c r="AP16" s="20">
        <v>8</v>
      </c>
      <c r="AQ16" s="20">
        <v>1</v>
      </c>
      <c r="AR16" s="20">
        <v>18</v>
      </c>
      <c r="AS16" s="20">
        <v>845</v>
      </c>
      <c r="AT16" s="20">
        <v>315</v>
      </c>
      <c r="AU16" s="20">
        <v>1</v>
      </c>
      <c r="AV16" s="21">
        <v>82</v>
      </c>
      <c r="WWV16" s="4"/>
      <c r="WWW16" s="4"/>
    </row>
    <row r="17" spans="1:48" s="4" customFormat="1" ht="15" customHeight="1">
      <c r="A17" s="19" t="s">
        <v>93</v>
      </c>
      <c r="B17" s="20">
        <v>9</v>
      </c>
      <c r="C17" s="20">
        <v>22</v>
      </c>
      <c r="D17" s="20">
        <v>12</v>
      </c>
      <c r="E17" s="20">
        <v>5</v>
      </c>
      <c r="F17" s="20">
        <v>3</v>
      </c>
      <c r="G17" s="23">
        <v>44</v>
      </c>
      <c r="H17" s="20">
        <v>360</v>
      </c>
      <c r="I17" s="20">
        <v>32</v>
      </c>
      <c r="J17" s="20">
        <v>317</v>
      </c>
      <c r="K17" s="20">
        <v>5</v>
      </c>
      <c r="L17" s="20">
        <v>155</v>
      </c>
      <c r="M17" s="20">
        <v>32</v>
      </c>
      <c r="N17" s="20">
        <v>1874</v>
      </c>
      <c r="O17" s="20">
        <v>47</v>
      </c>
      <c r="P17" s="20">
        <v>1155</v>
      </c>
      <c r="Q17" s="20">
        <v>45</v>
      </c>
      <c r="R17" s="20">
        <v>18</v>
      </c>
      <c r="S17" s="20">
        <v>12</v>
      </c>
      <c r="T17" s="20">
        <v>18</v>
      </c>
      <c r="U17" s="20">
        <v>26</v>
      </c>
      <c r="V17" s="20">
        <v>6</v>
      </c>
      <c r="W17" s="20"/>
      <c r="X17" s="20">
        <v>5</v>
      </c>
      <c r="Y17" s="20">
        <v>34</v>
      </c>
      <c r="Z17" s="20">
        <v>1133</v>
      </c>
      <c r="AA17" s="20">
        <v>406</v>
      </c>
      <c r="AB17" s="20">
        <v>40</v>
      </c>
      <c r="AC17" s="20">
        <v>1131</v>
      </c>
      <c r="AD17" s="20">
        <v>28</v>
      </c>
      <c r="AE17" s="20">
        <v>9</v>
      </c>
      <c r="AF17" s="20">
        <v>7</v>
      </c>
      <c r="AG17" s="20">
        <v>36</v>
      </c>
      <c r="AH17" s="20">
        <v>747</v>
      </c>
      <c r="AI17" s="20">
        <v>44</v>
      </c>
      <c r="AJ17" s="20">
        <v>1798</v>
      </c>
      <c r="AK17" s="20">
        <v>69</v>
      </c>
      <c r="AL17" s="20">
        <v>91</v>
      </c>
      <c r="AM17" s="20">
        <v>15</v>
      </c>
      <c r="AN17" s="20">
        <v>16</v>
      </c>
      <c r="AO17" s="20">
        <v>299</v>
      </c>
      <c r="AP17" s="20">
        <v>9</v>
      </c>
      <c r="AQ17" s="20">
        <v>1</v>
      </c>
      <c r="AR17" s="20">
        <v>23</v>
      </c>
      <c r="AS17" s="20">
        <v>576</v>
      </c>
      <c r="AT17" s="20">
        <v>294</v>
      </c>
      <c r="AU17" s="20">
        <v>1</v>
      </c>
      <c r="AV17" s="21">
        <v>70</v>
      </c>
    </row>
    <row r="18" spans="1:48" s="4" customFormat="1" ht="15" customHeight="1">
      <c r="A18" s="19" t="s">
        <v>94</v>
      </c>
      <c r="B18" s="20">
        <v>6</v>
      </c>
      <c r="C18" s="20">
        <v>9</v>
      </c>
      <c r="D18" s="20">
        <v>7</v>
      </c>
      <c r="E18" s="20">
        <v>6</v>
      </c>
      <c r="F18" s="20">
        <v>2</v>
      </c>
      <c r="G18" s="23">
        <v>23</v>
      </c>
      <c r="H18" s="20">
        <v>235</v>
      </c>
      <c r="I18" s="20">
        <v>14</v>
      </c>
      <c r="J18" s="20">
        <v>181</v>
      </c>
      <c r="K18" s="20">
        <v>3</v>
      </c>
      <c r="L18" s="20">
        <v>233</v>
      </c>
      <c r="M18" s="20">
        <v>46</v>
      </c>
      <c r="N18" s="20">
        <v>2184</v>
      </c>
      <c r="O18" s="20">
        <v>43</v>
      </c>
      <c r="P18" s="20">
        <v>907</v>
      </c>
      <c r="Q18" s="20">
        <v>33</v>
      </c>
      <c r="R18" s="20">
        <v>4</v>
      </c>
      <c r="S18" s="20">
        <v>9</v>
      </c>
      <c r="T18" s="20">
        <v>20</v>
      </c>
      <c r="U18" s="20">
        <v>22</v>
      </c>
      <c r="V18" s="20">
        <v>12</v>
      </c>
      <c r="W18" s="20"/>
      <c r="X18" s="20">
        <v>6</v>
      </c>
      <c r="Y18" s="20">
        <v>32</v>
      </c>
      <c r="Z18" s="20">
        <v>664</v>
      </c>
      <c r="AA18" s="20">
        <v>267</v>
      </c>
      <c r="AB18" s="20">
        <v>17</v>
      </c>
      <c r="AC18" s="20">
        <v>985</v>
      </c>
      <c r="AD18" s="20">
        <v>18</v>
      </c>
      <c r="AE18" s="20">
        <v>4</v>
      </c>
      <c r="AF18" s="20">
        <v>2</v>
      </c>
      <c r="AG18" s="20">
        <v>27</v>
      </c>
      <c r="AH18" s="20">
        <v>785</v>
      </c>
      <c r="AI18" s="20">
        <v>8</v>
      </c>
      <c r="AJ18" s="20">
        <v>1449</v>
      </c>
      <c r="AK18" s="20">
        <v>35</v>
      </c>
      <c r="AL18" s="20">
        <v>42</v>
      </c>
      <c r="AM18" s="20">
        <v>14</v>
      </c>
      <c r="AN18" s="20">
        <v>17</v>
      </c>
      <c r="AO18" s="20">
        <v>153</v>
      </c>
      <c r="AP18" s="20">
        <v>14</v>
      </c>
      <c r="AQ18" s="20">
        <v>0</v>
      </c>
      <c r="AR18" s="20">
        <v>11</v>
      </c>
      <c r="AS18" s="20">
        <v>315</v>
      </c>
      <c r="AT18" s="20">
        <v>160</v>
      </c>
      <c r="AU18" s="20">
        <v>0</v>
      </c>
      <c r="AV18" s="21">
        <v>28</v>
      </c>
    </row>
    <row r="19" spans="1:48" s="7" customFormat="1" ht="15" customHeight="1">
      <c r="A19" s="19" t="s">
        <v>95</v>
      </c>
      <c r="B19" s="20">
        <v>5</v>
      </c>
      <c r="C19" s="20">
        <v>5</v>
      </c>
      <c r="D19" s="20">
        <v>10</v>
      </c>
      <c r="E19" s="20">
        <v>34</v>
      </c>
      <c r="F19" s="20">
        <v>1</v>
      </c>
      <c r="G19" s="23">
        <v>11</v>
      </c>
      <c r="H19" s="20">
        <v>326</v>
      </c>
      <c r="I19" s="20">
        <v>7</v>
      </c>
      <c r="J19" s="20">
        <v>119</v>
      </c>
      <c r="K19" s="20">
        <v>10</v>
      </c>
      <c r="L19" s="20">
        <v>172</v>
      </c>
      <c r="M19" s="20">
        <v>217</v>
      </c>
      <c r="N19" s="20">
        <v>2782</v>
      </c>
      <c r="O19" s="20">
        <v>40</v>
      </c>
      <c r="P19" s="20">
        <v>1211</v>
      </c>
      <c r="Q19" s="20">
        <v>26</v>
      </c>
      <c r="R19" s="20">
        <v>6</v>
      </c>
      <c r="S19" s="20">
        <v>5</v>
      </c>
      <c r="T19" s="20">
        <v>13</v>
      </c>
      <c r="U19" s="20">
        <v>25</v>
      </c>
      <c r="V19" s="20">
        <v>3</v>
      </c>
      <c r="W19" s="20"/>
      <c r="X19" s="20">
        <v>5</v>
      </c>
      <c r="Y19" s="20">
        <v>12</v>
      </c>
      <c r="Z19" s="20">
        <v>826</v>
      </c>
      <c r="AA19" s="20">
        <v>178</v>
      </c>
      <c r="AB19" s="20">
        <v>12</v>
      </c>
      <c r="AC19" s="20">
        <v>1232</v>
      </c>
      <c r="AD19" s="20">
        <v>11</v>
      </c>
      <c r="AE19" s="20">
        <v>2</v>
      </c>
      <c r="AF19" s="20">
        <v>0</v>
      </c>
      <c r="AG19" s="20">
        <v>34</v>
      </c>
      <c r="AH19" s="20">
        <v>989</v>
      </c>
      <c r="AI19" s="20">
        <v>2</v>
      </c>
      <c r="AJ19" s="20">
        <v>2983</v>
      </c>
      <c r="AK19" s="20">
        <v>17</v>
      </c>
      <c r="AL19" s="20">
        <v>26</v>
      </c>
      <c r="AM19" s="20">
        <v>19</v>
      </c>
      <c r="AN19" s="20">
        <v>7</v>
      </c>
      <c r="AO19" s="20">
        <v>126</v>
      </c>
      <c r="AP19" s="20">
        <v>7</v>
      </c>
      <c r="AQ19" s="20">
        <v>0</v>
      </c>
      <c r="AR19" s="20">
        <v>10</v>
      </c>
      <c r="AS19" s="20">
        <v>548</v>
      </c>
      <c r="AT19" s="20">
        <v>108</v>
      </c>
      <c r="AU19" s="20">
        <v>2</v>
      </c>
      <c r="AV19" s="21">
        <v>16</v>
      </c>
    </row>
    <row r="20" spans="1:48" s="4" customFormat="1" ht="15" customHeight="1">
      <c r="A20" s="19" t="s">
        <v>96</v>
      </c>
      <c r="B20" s="20">
        <v>1</v>
      </c>
      <c r="C20" s="20">
        <v>1</v>
      </c>
      <c r="D20" s="20">
        <v>2</v>
      </c>
      <c r="E20" s="20">
        <v>10</v>
      </c>
      <c r="F20" s="20">
        <v>1</v>
      </c>
      <c r="G20" s="23">
        <v>2</v>
      </c>
      <c r="H20" s="20">
        <v>112</v>
      </c>
      <c r="I20" s="20">
        <v>2</v>
      </c>
      <c r="J20" s="20">
        <v>24</v>
      </c>
      <c r="K20" s="20">
        <v>7</v>
      </c>
      <c r="L20" s="20">
        <v>4</v>
      </c>
      <c r="M20" s="20">
        <v>63</v>
      </c>
      <c r="N20" s="20">
        <v>366</v>
      </c>
      <c r="O20" s="20">
        <v>3</v>
      </c>
      <c r="P20" s="20">
        <v>380</v>
      </c>
      <c r="Q20" s="20">
        <v>5</v>
      </c>
      <c r="R20" s="20">
        <v>0</v>
      </c>
      <c r="S20" s="20">
        <v>1</v>
      </c>
      <c r="T20" s="20">
        <v>1</v>
      </c>
      <c r="U20" s="20">
        <v>10</v>
      </c>
      <c r="V20" s="20">
        <v>4</v>
      </c>
      <c r="W20" s="20"/>
      <c r="X20" s="20"/>
      <c r="Y20" s="20">
        <v>17</v>
      </c>
      <c r="Z20" s="20">
        <v>1585</v>
      </c>
      <c r="AA20" s="20">
        <v>38</v>
      </c>
      <c r="AB20" s="20">
        <v>3</v>
      </c>
      <c r="AC20" s="20">
        <v>169</v>
      </c>
      <c r="AD20" s="20">
        <v>3</v>
      </c>
      <c r="AE20" s="20">
        <v>0</v>
      </c>
      <c r="AF20" s="20">
        <v>0</v>
      </c>
      <c r="AG20" s="20">
        <v>11</v>
      </c>
      <c r="AH20" s="20">
        <v>239</v>
      </c>
      <c r="AI20" s="20">
        <v>0</v>
      </c>
      <c r="AJ20" s="20">
        <v>1181</v>
      </c>
      <c r="AK20" s="20">
        <v>2</v>
      </c>
      <c r="AL20" s="20">
        <v>5</v>
      </c>
      <c r="AM20" s="20">
        <v>13</v>
      </c>
      <c r="AN20" s="20">
        <v>9</v>
      </c>
      <c r="AO20" s="20">
        <v>28</v>
      </c>
      <c r="AP20" s="20">
        <v>5</v>
      </c>
      <c r="AQ20" s="20">
        <v>0</v>
      </c>
      <c r="AR20" s="20">
        <v>2</v>
      </c>
      <c r="AS20" s="20">
        <v>332</v>
      </c>
      <c r="AT20" s="20">
        <v>31</v>
      </c>
      <c r="AU20" s="20">
        <v>0</v>
      </c>
      <c r="AV20" s="21">
        <v>2</v>
      </c>
    </row>
    <row r="21" spans="1:48" s="4" customFormat="1" ht="15" customHeight="1">
      <c r="A21" s="19"/>
      <c r="B21" s="20"/>
      <c r="C21" s="20"/>
      <c r="D21" s="20"/>
      <c r="E21" s="20"/>
      <c r="F21" s="20"/>
      <c r="G21" s="23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1"/>
    </row>
    <row r="22" spans="1:48" s="4" customFormat="1" ht="15" customHeight="1">
      <c r="A22" s="15" t="s">
        <v>238</v>
      </c>
      <c r="B22" s="16">
        <v>29</v>
      </c>
      <c r="C22" s="16">
        <v>67</v>
      </c>
      <c r="D22" s="16">
        <v>67</v>
      </c>
      <c r="E22" s="16">
        <v>87</v>
      </c>
      <c r="F22" s="16">
        <v>20</v>
      </c>
      <c r="G22" s="22">
        <v>246</v>
      </c>
      <c r="H22" s="16">
        <v>1989</v>
      </c>
      <c r="I22" s="16">
        <v>125</v>
      </c>
      <c r="J22" s="16">
        <v>1283</v>
      </c>
      <c r="K22" s="16">
        <v>46</v>
      </c>
      <c r="L22" s="16">
        <v>820</v>
      </c>
      <c r="M22" s="16">
        <v>418</v>
      </c>
      <c r="N22" s="16">
        <v>10249</v>
      </c>
      <c r="O22" s="16">
        <v>199</v>
      </c>
      <c r="P22" s="16">
        <v>5976</v>
      </c>
      <c r="Q22" s="16">
        <v>209</v>
      </c>
      <c r="R22" s="16">
        <v>143</v>
      </c>
      <c r="S22" s="16">
        <v>126</v>
      </c>
      <c r="T22" s="16">
        <v>72</v>
      </c>
      <c r="U22" s="16">
        <v>102</v>
      </c>
      <c r="V22" s="16">
        <v>27</v>
      </c>
      <c r="W22" s="16">
        <v>0</v>
      </c>
      <c r="X22" s="16">
        <v>32</v>
      </c>
      <c r="Y22" s="16">
        <v>161</v>
      </c>
      <c r="Z22" s="16">
        <v>7323</v>
      </c>
      <c r="AA22" s="16">
        <v>1874</v>
      </c>
      <c r="AB22" s="16">
        <v>141</v>
      </c>
      <c r="AC22" s="16">
        <v>5618</v>
      </c>
      <c r="AD22" s="16">
        <v>107</v>
      </c>
      <c r="AE22" s="16">
        <v>41</v>
      </c>
      <c r="AF22" s="16">
        <v>38</v>
      </c>
      <c r="AG22" s="16">
        <v>164</v>
      </c>
      <c r="AH22" s="16">
        <v>3738</v>
      </c>
      <c r="AI22" s="16">
        <v>333</v>
      </c>
      <c r="AJ22" s="16">
        <v>9695</v>
      </c>
      <c r="AK22" s="16">
        <v>305</v>
      </c>
      <c r="AL22" s="16">
        <v>356</v>
      </c>
      <c r="AM22" s="16">
        <v>93</v>
      </c>
      <c r="AN22" s="16">
        <v>82</v>
      </c>
      <c r="AO22" s="16">
        <v>1300</v>
      </c>
      <c r="AP22" s="16">
        <v>50</v>
      </c>
      <c r="AQ22" s="16">
        <v>2</v>
      </c>
      <c r="AR22" s="16">
        <v>94</v>
      </c>
      <c r="AS22" s="16">
        <v>2989</v>
      </c>
      <c r="AT22" s="16">
        <v>1241</v>
      </c>
      <c r="AU22" s="16">
        <v>5</v>
      </c>
      <c r="AV22" s="17">
        <v>225</v>
      </c>
    </row>
    <row r="23" spans="1:48" s="4" customFormat="1" ht="15" customHeight="1">
      <c r="A23" s="19" t="s">
        <v>97</v>
      </c>
      <c r="B23" s="20"/>
      <c r="C23" s="20">
        <v>4</v>
      </c>
      <c r="D23" s="20">
        <v>10</v>
      </c>
      <c r="E23" s="20">
        <v>9</v>
      </c>
      <c r="F23" s="20">
        <v>6</v>
      </c>
      <c r="G23" s="23">
        <v>45</v>
      </c>
      <c r="H23" s="20">
        <v>313</v>
      </c>
      <c r="I23" s="20">
        <v>28</v>
      </c>
      <c r="J23" s="20">
        <v>5</v>
      </c>
      <c r="K23" s="20">
        <v>10</v>
      </c>
      <c r="L23" s="20">
        <v>95</v>
      </c>
      <c r="M23" s="20">
        <v>13</v>
      </c>
      <c r="N23" s="20">
        <v>456</v>
      </c>
      <c r="O23" s="20">
        <v>15</v>
      </c>
      <c r="P23" s="20">
        <v>464</v>
      </c>
      <c r="Q23" s="20">
        <v>18</v>
      </c>
      <c r="R23" s="20">
        <v>50</v>
      </c>
      <c r="S23" s="20">
        <v>39</v>
      </c>
      <c r="T23" s="20">
        <v>3</v>
      </c>
      <c r="U23" s="20">
        <v>10</v>
      </c>
      <c r="V23" s="20">
        <v>0</v>
      </c>
      <c r="W23" s="20"/>
      <c r="X23" s="20">
        <v>3</v>
      </c>
      <c r="Y23" s="20">
        <v>32</v>
      </c>
      <c r="Z23" s="20">
        <v>1305</v>
      </c>
      <c r="AA23" s="20">
        <v>239</v>
      </c>
      <c r="AB23" s="20">
        <v>34</v>
      </c>
      <c r="AC23" s="20">
        <v>446</v>
      </c>
      <c r="AD23" s="20">
        <v>23</v>
      </c>
      <c r="AE23" s="20">
        <v>9</v>
      </c>
      <c r="AF23" s="20">
        <v>5</v>
      </c>
      <c r="AG23" s="20">
        <v>16</v>
      </c>
      <c r="AH23" s="20">
        <v>232</v>
      </c>
      <c r="AI23" s="20">
        <v>111</v>
      </c>
      <c r="AJ23" s="20">
        <v>569</v>
      </c>
      <c r="AK23" s="20">
        <v>55</v>
      </c>
      <c r="AL23" s="20">
        <v>134</v>
      </c>
      <c r="AM23" s="20">
        <v>11</v>
      </c>
      <c r="AN23" s="20">
        <v>20</v>
      </c>
      <c r="AO23" s="20">
        <v>220</v>
      </c>
      <c r="AP23" s="20">
        <v>9</v>
      </c>
      <c r="AQ23" s="20">
        <v>0</v>
      </c>
      <c r="AR23" s="20">
        <v>7</v>
      </c>
      <c r="AS23" s="20">
        <v>172</v>
      </c>
      <c r="AT23" s="20">
        <v>148</v>
      </c>
      <c r="AU23" s="20">
        <v>1</v>
      </c>
      <c r="AV23" s="21">
        <v>13</v>
      </c>
    </row>
    <row r="24" spans="1:48" s="4" customFormat="1" ht="15" customHeight="1">
      <c r="A24" s="19" t="s">
        <v>98</v>
      </c>
      <c r="B24" s="20">
        <v>8</v>
      </c>
      <c r="C24" s="20">
        <v>7</v>
      </c>
      <c r="D24" s="20">
        <v>25</v>
      </c>
      <c r="E24" s="20">
        <v>14</v>
      </c>
      <c r="F24" s="20">
        <v>6</v>
      </c>
      <c r="G24" s="23">
        <v>64</v>
      </c>
      <c r="H24" s="20">
        <v>459</v>
      </c>
      <c r="I24" s="20">
        <v>76</v>
      </c>
      <c r="J24" s="20">
        <v>931</v>
      </c>
      <c r="K24" s="20">
        <v>15</v>
      </c>
      <c r="L24" s="20">
        <v>126</v>
      </c>
      <c r="M24" s="20">
        <v>29</v>
      </c>
      <c r="N24" s="20">
        <v>976</v>
      </c>
      <c r="O24" s="20">
        <v>19</v>
      </c>
      <c r="P24" s="20">
        <v>1131</v>
      </c>
      <c r="Q24" s="20">
        <v>58</v>
      </c>
      <c r="R24" s="20">
        <v>78</v>
      </c>
      <c r="S24" s="20">
        <v>40</v>
      </c>
      <c r="T24" s="20">
        <v>2</v>
      </c>
      <c r="U24" s="20">
        <v>9</v>
      </c>
      <c r="V24" s="20">
        <v>6</v>
      </c>
      <c r="W24" s="20"/>
      <c r="X24" s="20">
        <v>10</v>
      </c>
      <c r="Y24" s="20">
        <v>12</v>
      </c>
      <c r="Z24" s="20">
        <v>1041</v>
      </c>
      <c r="AA24" s="20">
        <v>764</v>
      </c>
      <c r="AB24" s="20">
        <v>41</v>
      </c>
      <c r="AC24" s="20">
        <v>824</v>
      </c>
      <c r="AD24" s="20">
        <v>23</v>
      </c>
      <c r="AE24" s="20">
        <v>10</v>
      </c>
      <c r="AF24" s="20">
        <v>9</v>
      </c>
      <c r="AG24" s="20">
        <v>23</v>
      </c>
      <c r="AH24" s="20">
        <v>462</v>
      </c>
      <c r="AI24" s="20">
        <v>118</v>
      </c>
      <c r="AJ24" s="20">
        <v>900</v>
      </c>
      <c r="AK24" s="20">
        <v>123</v>
      </c>
      <c r="AL24" s="20">
        <v>88</v>
      </c>
      <c r="AM24" s="20">
        <v>41</v>
      </c>
      <c r="AN24" s="20">
        <v>19</v>
      </c>
      <c r="AO24" s="20">
        <v>429</v>
      </c>
      <c r="AP24" s="20">
        <v>8</v>
      </c>
      <c r="AQ24" s="20">
        <v>0</v>
      </c>
      <c r="AR24" s="20">
        <v>46</v>
      </c>
      <c r="AS24" s="20">
        <v>218</v>
      </c>
      <c r="AT24" s="20">
        <v>245</v>
      </c>
      <c r="AU24" s="20">
        <v>1</v>
      </c>
      <c r="AV24" s="21">
        <v>59</v>
      </c>
    </row>
    <row r="25" spans="1:48" s="4" customFormat="1" ht="15" customHeight="1">
      <c r="A25" s="19" t="s">
        <v>99</v>
      </c>
      <c r="B25" s="20">
        <v>6</v>
      </c>
      <c r="C25" s="20">
        <v>28</v>
      </c>
      <c r="D25" s="20">
        <v>21</v>
      </c>
      <c r="E25" s="20">
        <v>64</v>
      </c>
      <c r="F25" s="20">
        <v>8</v>
      </c>
      <c r="G25" s="23">
        <v>79</v>
      </c>
      <c r="H25" s="20">
        <v>442</v>
      </c>
      <c r="I25" s="20">
        <v>21</v>
      </c>
      <c r="J25" s="20">
        <v>79</v>
      </c>
      <c r="K25" s="20">
        <v>2</v>
      </c>
      <c r="L25" s="20">
        <v>253</v>
      </c>
      <c r="M25" s="20">
        <v>22</v>
      </c>
      <c r="N25" s="20">
        <v>2431</v>
      </c>
      <c r="O25" s="20">
        <v>55</v>
      </c>
      <c r="P25" s="20">
        <v>1268</v>
      </c>
      <c r="Q25" s="20">
        <v>73</v>
      </c>
      <c r="R25" s="20">
        <v>12</v>
      </c>
      <c r="S25" s="20">
        <v>47</v>
      </c>
      <c r="T25" s="20">
        <v>25</v>
      </c>
      <c r="U25" s="20">
        <v>20</v>
      </c>
      <c r="V25" s="20">
        <v>5</v>
      </c>
      <c r="W25" s="20"/>
      <c r="X25" s="20">
        <v>19</v>
      </c>
      <c r="Y25" s="20">
        <v>52</v>
      </c>
      <c r="Z25" s="20">
        <v>1558</v>
      </c>
      <c r="AA25" s="20">
        <v>854</v>
      </c>
      <c r="AB25" s="20">
        <v>56</v>
      </c>
      <c r="AC25" s="20">
        <v>1389</v>
      </c>
      <c r="AD25" s="20">
        <v>34</v>
      </c>
      <c r="AE25" s="20">
        <v>21</v>
      </c>
      <c r="AF25" s="20">
        <v>15</v>
      </c>
      <c r="AG25" s="20">
        <v>76</v>
      </c>
      <c r="AH25" s="20">
        <v>593</v>
      </c>
      <c r="AI25" s="20">
        <v>80</v>
      </c>
      <c r="AJ25" s="20">
        <v>1414</v>
      </c>
      <c r="AK25" s="20">
        <v>89</v>
      </c>
      <c r="AL25" s="20">
        <v>92</v>
      </c>
      <c r="AM25" s="20">
        <v>17</v>
      </c>
      <c r="AN25" s="20">
        <v>24</v>
      </c>
      <c r="AO25" s="20">
        <v>433</v>
      </c>
      <c r="AP25" s="20">
        <v>8</v>
      </c>
      <c r="AQ25" s="20">
        <v>0</v>
      </c>
      <c r="AR25" s="20">
        <v>22</v>
      </c>
      <c r="AS25" s="20">
        <v>801</v>
      </c>
      <c r="AT25" s="20">
        <v>391</v>
      </c>
      <c r="AU25" s="20">
        <v>3</v>
      </c>
      <c r="AV25" s="21">
        <v>78</v>
      </c>
    </row>
    <row r="26" spans="1:48" s="4" customFormat="1" ht="15" customHeight="1">
      <c r="A26" s="19" t="s">
        <v>100</v>
      </c>
      <c r="B26" s="20">
        <v>7</v>
      </c>
      <c r="C26" s="20">
        <v>15</v>
      </c>
      <c r="D26" s="20">
        <v>11</v>
      </c>
      <c r="E26" s="20">
        <v>0</v>
      </c>
      <c r="F26" s="20">
        <v>0</v>
      </c>
      <c r="G26" s="23">
        <v>36</v>
      </c>
      <c r="H26" s="20">
        <v>335</v>
      </c>
      <c r="I26" s="20">
        <v>0</v>
      </c>
      <c r="J26" s="20">
        <v>92</v>
      </c>
      <c r="K26" s="20">
        <v>1</v>
      </c>
      <c r="L26" s="20">
        <v>163</v>
      </c>
      <c r="M26" s="20">
        <v>28</v>
      </c>
      <c r="N26" s="20">
        <v>1759</v>
      </c>
      <c r="O26" s="20">
        <v>53</v>
      </c>
      <c r="P26" s="20">
        <v>1019</v>
      </c>
      <c r="Q26" s="20">
        <v>27</v>
      </c>
      <c r="R26" s="20">
        <v>2</v>
      </c>
      <c r="S26" s="20">
        <v>0</v>
      </c>
      <c r="T26" s="20">
        <v>17</v>
      </c>
      <c r="U26" s="20">
        <v>26</v>
      </c>
      <c r="V26" s="20">
        <v>5</v>
      </c>
      <c r="W26" s="20"/>
      <c r="X26" s="20">
        <v>0</v>
      </c>
      <c r="Y26" s="20">
        <v>25</v>
      </c>
      <c r="Z26" s="20">
        <v>1007</v>
      </c>
      <c r="AA26" s="20">
        <v>7</v>
      </c>
      <c r="AB26" s="20">
        <v>10</v>
      </c>
      <c r="AC26" s="20">
        <v>868</v>
      </c>
      <c r="AD26" s="20">
        <v>22</v>
      </c>
      <c r="AE26" s="20">
        <v>1</v>
      </c>
      <c r="AF26" s="20">
        <v>9</v>
      </c>
      <c r="AG26" s="20">
        <v>7</v>
      </c>
      <c r="AH26" s="20">
        <v>631</v>
      </c>
      <c r="AI26" s="20">
        <v>24</v>
      </c>
      <c r="AJ26" s="20">
        <v>2175</v>
      </c>
      <c r="AK26" s="20">
        <v>29</v>
      </c>
      <c r="AL26" s="20">
        <v>23</v>
      </c>
      <c r="AM26" s="20">
        <v>21</v>
      </c>
      <c r="AN26" s="20">
        <v>10</v>
      </c>
      <c r="AO26" s="20">
        <v>205</v>
      </c>
      <c r="AP26" s="20">
        <v>8</v>
      </c>
      <c r="AQ26" s="20">
        <v>2</v>
      </c>
      <c r="AR26" s="20">
        <v>14</v>
      </c>
      <c r="AS26" s="20">
        <v>775</v>
      </c>
      <c r="AT26" s="20">
        <v>195</v>
      </c>
      <c r="AU26" s="20">
        <v>0</v>
      </c>
      <c r="AV26" s="21">
        <v>56</v>
      </c>
    </row>
    <row r="27" spans="1:48" s="4" customFormat="1" ht="15" customHeight="1">
      <c r="A27" s="19" t="s">
        <v>101</v>
      </c>
      <c r="B27" s="20">
        <v>8</v>
      </c>
      <c r="C27" s="20">
        <v>13</v>
      </c>
      <c r="D27" s="20">
        <v>0</v>
      </c>
      <c r="E27" s="20">
        <v>0</v>
      </c>
      <c r="F27" s="20">
        <v>0</v>
      </c>
      <c r="G27" s="23">
        <v>22</v>
      </c>
      <c r="H27" s="20">
        <v>440</v>
      </c>
      <c r="I27" s="20">
        <v>0</v>
      </c>
      <c r="J27" s="20">
        <v>176</v>
      </c>
      <c r="K27" s="20">
        <v>18</v>
      </c>
      <c r="L27" s="20">
        <v>183</v>
      </c>
      <c r="M27" s="20">
        <v>326</v>
      </c>
      <c r="N27" s="20">
        <v>4627</v>
      </c>
      <c r="O27" s="20">
        <v>57</v>
      </c>
      <c r="P27" s="20">
        <v>2094</v>
      </c>
      <c r="Q27" s="20">
        <v>33</v>
      </c>
      <c r="R27" s="20">
        <v>1</v>
      </c>
      <c r="S27" s="20">
        <v>0</v>
      </c>
      <c r="T27" s="20">
        <v>25</v>
      </c>
      <c r="U27" s="20">
        <v>37</v>
      </c>
      <c r="V27" s="20">
        <v>11</v>
      </c>
      <c r="W27" s="20"/>
      <c r="X27" s="20">
        <v>0</v>
      </c>
      <c r="Y27" s="20">
        <v>40</v>
      </c>
      <c r="Z27" s="20">
        <v>2412</v>
      </c>
      <c r="AA27" s="20">
        <v>10</v>
      </c>
      <c r="AB27" s="20">
        <v>0</v>
      </c>
      <c r="AC27" s="20">
        <v>2091</v>
      </c>
      <c r="AD27" s="20">
        <v>5</v>
      </c>
      <c r="AE27" s="20">
        <v>0</v>
      </c>
      <c r="AF27" s="20">
        <v>0</v>
      </c>
      <c r="AG27" s="20">
        <v>42</v>
      </c>
      <c r="AH27" s="20">
        <v>1820</v>
      </c>
      <c r="AI27" s="20">
        <v>0</v>
      </c>
      <c r="AJ27" s="20">
        <v>4637</v>
      </c>
      <c r="AK27" s="20">
        <v>9</v>
      </c>
      <c r="AL27" s="20">
        <v>19</v>
      </c>
      <c r="AM27" s="20">
        <v>3</v>
      </c>
      <c r="AN27" s="20">
        <v>9</v>
      </c>
      <c r="AO27" s="20">
        <v>13</v>
      </c>
      <c r="AP27" s="20">
        <v>17</v>
      </c>
      <c r="AQ27" s="20">
        <v>0</v>
      </c>
      <c r="AR27" s="20">
        <v>5</v>
      </c>
      <c r="AS27" s="20">
        <v>1023</v>
      </c>
      <c r="AT27" s="20">
        <v>262</v>
      </c>
      <c r="AU27" s="20">
        <v>0</v>
      </c>
      <c r="AV27" s="21">
        <v>19</v>
      </c>
    </row>
    <row r="28" spans="1:48" s="7" customFormat="1" ht="15" customHeight="1">
      <c r="A28" s="19"/>
      <c r="B28" s="20"/>
      <c r="C28" s="20"/>
      <c r="D28" s="20"/>
      <c r="E28" s="20"/>
      <c r="F28" s="20"/>
      <c r="G28" s="23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1"/>
    </row>
    <row r="29" spans="1:48" s="4" customFormat="1" ht="15" customHeight="1">
      <c r="A29" s="15" t="s">
        <v>239</v>
      </c>
      <c r="B29" s="16">
        <v>29</v>
      </c>
      <c r="C29" s="16">
        <v>67</v>
      </c>
      <c r="D29" s="16">
        <v>67</v>
      </c>
      <c r="E29" s="16">
        <v>87</v>
      </c>
      <c r="F29" s="16">
        <v>20</v>
      </c>
      <c r="G29" s="22">
        <v>246</v>
      </c>
      <c r="H29" s="16">
        <v>1989</v>
      </c>
      <c r="I29" s="16">
        <v>125</v>
      </c>
      <c r="J29" s="16">
        <v>1283</v>
      </c>
      <c r="K29" s="16">
        <v>46</v>
      </c>
      <c r="L29" s="16">
        <v>820</v>
      </c>
      <c r="M29" s="16">
        <v>418</v>
      </c>
      <c r="N29" s="16">
        <v>10249</v>
      </c>
      <c r="O29" s="16">
        <v>199</v>
      </c>
      <c r="P29" s="16">
        <v>5976</v>
      </c>
      <c r="Q29" s="16">
        <v>209</v>
      </c>
      <c r="R29" s="16">
        <v>143</v>
      </c>
      <c r="S29" s="16">
        <v>126</v>
      </c>
      <c r="T29" s="16">
        <v>72</v>
      </c>
      <c r="U29" s="16">
        <v>102</v>
      </c>
      <c r="V29" s="16">
        <v>27</v>
      </c>
      <c r="W29" s="16">
        <v>0</v>
      </c>
      <c r="X29" s="16">
        <v>32</v>
      </c>
      <c r="Y29" s="16">
        <v>161</v>
      </c>
      <c r="Z29" s="16">
        <v>7323</v>
      </c>
      <c r="AA29" s="16">
        <v>1874</v>
      </c>
      <c r="AB29" s="16">
        <v>141</v>
      </c>
      <c r="AC29" s="16">
        <v>5618</v>
      </c>
      <c r="AD29" s="16">
        <v>107</v>
      </c>
      <c r="AE29" s="16">
        <v>41</v>
      </c>
      <c r="AF29" s="16">
        <v>38</v>
      </c>
      <c r="AG29" s="16">
        <v>164</v>
      </c>
      <c r="AH29" s="16">
        <v>3738</v>
      </c>
      <c r="AI29" s="16">
        <v>333</v>
      </c>
      <c r="AJ29" s="16">
        <v>9695</v>
      </c>
      <c r="AK29" s="16">
        <v>305</v>
      </c>
      <c r="AL29" s="16">
        <v>356</v>
      </c>
      <c r="AM29" s="16">
        <v>93</v>
      </c>
      <c r="AN29" s="16">
        <v>82</v>
      </c>
      <c r="AO29" s="16">
        <v>1300</v>
      </c>
      <c r="AP29" s="16">
        <v>50</v>
      </c>
      <c r="AQ29" s="16">
        <v>2</v>
      </c>
      <c r="AR29" s="16">
        <v>94</v>
      </c>
      <c r="AS29" s="16">
        <v>2989</v>
      </c>
      <c r="AT29" s="16">
        <v>1241</v>
      </c>
      <c r="AU29" s="16">
        <v>5</v>
      </c>
      <c r="AV29" s="17">
        <v>225</v>
      </c>
    </row>
    <row r="30" spans="1:48" s="4" customFormat="1" ht="15" customHeight="1">
      <c r="A30" s="19" t="s">
        <v>102</v>
      </c>
      <c r="B30" s="23">
        <v>0</v>
      </c>
      <c r="C30" s="20">
        <v>1</v>
      </c>
      <c r="D30" s="20">
        <v>0</v>
      </c>
      <c r="E30" s="20">
        <v>0</v>
      </c>
      <c r="F30" s="20">
        <v>0</v>
      </c>
      <c r="G30" s="23">
        <v>4</v>
      </c>
      <c r="H30" s="20">
        <v>160</v>
      </c>
      <c r="I30" s="20">
        <v>0</v>
      </c>
      <c r="J30" s="20">
        <v>3</v>
      </c>
      <c r="K30" s="20">
        <v>3</v>
      </c>
      <c r="L30" s="20">
        <v>36</v>
      </c>
      <c r="M30" s="20">
        <v>184</v>
      </c>
      <c r="N30" s="20">
        <v>1092</v>
      </c>
      <c r="O30" s="23">
        <v>11</v>
      </c>
      <c r="P30" s="20">
        <v>797</v>
      </c>
      <c r="Q30" s="20">
        <v>9</v>
      </c>
      <c r="R30" s="20">
        <v>1</v>
      </c>
      <c r="S30" s="23">
        <v>5</v>
      </c>
      <c r="T30" s="20">
        <v>3</v>
      </c>
      <c r="U30" s="20">
        <v>0</v>
      </c>
      <c r="V30" s="23">
        <v>0</v>
      </c>
      <c r="W30" s="20"/>
      <c r="X30" s="20">
        <v>1</v>
      </c>
      <c r="Y30" s="20">
        <v>0</v>
      </c>
      <c r="Z30" s="20">
        <v>60</v>
      </c>
      <c r="AA30" s="20">
        <v>52</v>
      </c>
      <c r="AB30" s="20">
        <v>7</v>
      </c>
      <c r="AC30" s="20">
        <v>339</v>
      </c>
      <c r="AD30" s="20">
        <v>1</v>
      </c>
      <c r="AE30" s="20">
        <v>0</v>
      </c>
      <c r="AF30" s="20">
        <v>0</v>
      </c>
      <c r="AG30" s="20">
        <v>11</v>
      </c>
      <c r="AH30" s="20">
        <v>636</v>
      </c>
      <c r="AI30" s="20">
        <v>3</v>
      </c>
      <c r="AJ30" s="20">
        <v>2101</v>
      </c>
      <c r="AK30" s="20">
        <v>13</v>
      </c>
      <c r="AL30" s="20">
        <v>8</v>
      </c>
      <c r="AM30" s="20">
        <v>1</v>
      </c>
      <c r="AN30" s="20">
        <v>2</v>
      </c>
      <c r="AO30" s="20">
        <v>57</v>
      </c>
      <c r="AP30" s="20">
        <v>2</v>
      </c>
      <c r="AQ30" s="20">
        <v>0</v>
      </c>
      <c r="AR30" s="20">
        <v>6</v>
      </c>
      <c r="AS30" s="20">
        <v>397</v>
      </c>
      <c r="AT30" s="20">
        <v>25</v>
      </c>
      <c r="AU30" s="20">
        <v>0</v>
      </c>
      <c r="AV30" s="21">
        <v>2</v>
      </c>
    </row>
    <row r="31" spans="1:48" s="4" customFormat="1" ht="15" customHeight="1">
      <c r="A31" s="19" t="s">
        <v>103</v>
      </c>
      <c r="B31" s="23">
        <v>0</v>
      </c>
      <c r="C31" s="20">
        <v>36</v>
      </c>
      <c r="D31" s="20">
        <v>18</v>
      </c>
      <c r="E31" s="20">
        <v>53</v>
      </c>
      <c r="F31" s="20">
        <v>10</v>
      </c>
      <c r="G31" s="23">
        <v>164</v>
      </c>
      <c r="H31" s="20">
        <v>852</v>
      </c>
      <c r="I31" s="20">
        <v>14</v>
      </c>
      <c r="J31" s="20">
        <v>517</v>
      </c>
      <c r="K31" s="20">
        <v>24</v>
      </c>
      <c r="L31" s="20">
        <v>383</v>
      </c>
      <c r="M31" s="20">
        <v>160</v>
      </c>
      <c r="N31" s="20">
        <v>5162</v>
      </c>
      <c r="O31" s="23">
        <v>49</v>
      </c>
      <c r="P31" s="20">
        <v>2055</v>
      </c>
      <c r="Q31" s="20">
        <v>45</v>
      </c>
      <c r="R31" s="20">
        <v>43</v>
      </c>
      <c r="S31" s="23">
        <v>14</v>
      </c>
      <c r="T31" s="20">
        <v>41</v>
      </c>
      <c r="U31" s="20">
        <v>56</v>
      </c>
      <c r="V31" s="23">
        <v>11</v>
      </c>
      <c r="W31" s="20"/>
      <c r="X31" s="20">
        <v>9</v>
      </c>
      <c r="Y31" s="20">
        <v>33</v>
      </c>
      <c r="Z31" s="20">
        <v>3464</v>
      </c>
      <c r="AA31" s="20">
        <v>1022</v>
      </c>
      <c r="AB31" s="20">
        <v>21</v>
      </c>
      <c r="AC31" s="20">
        <v>3121</v>
      </c>
      <c r="AD31" s="20">
        <v>19</v>
      </c>
      <c r="AE31" s="20">
        <v>3</v>
      </c>
      <c r="AF31" s="20">
        <v>5</v>
      </c>
      <c r="AG31" s="20">
        <v>0</v>
      </c>
      <c r="AH31" s="20">
        <v>2102</v>
      </c>
      <c r="AI31" s="20">
        <v>118</v>
      </c>
      <c r="AJ31" s="20">
        <v>3829</v>
      </c>
      <c r="AK31" s="20">
        <v>158</v>
      </c>
      <c r="AL31" s="20">
        <v>161</v>
      </c>
      <c r="AM31" s="20">
        <v>31</v>
      </c>
      <c r="AN31" s="20">
        <v>20</v>
      </c>
      <c r="AO31" s="20">
        <v>668</v>
      </c>
      <c r="AP31" s="20">
        <v>17</v>
      </c>
      <c r="AQ31" s="20">
        <v>0</v>
      </c>
      <c r="AR31" s="20">
        <v>24</v>
      </c>
      <c r="AS31" s="20">
        <v>1327</v>
      </c>
      <c r="AT31" s="20">
        <v>524</v>
      </c>
      <c r="AU31" s="20">
        <v>0</v>
      </c>
      <c r="AV31" s="21">
        <v>135</v>
      </c>
    </row>
    <row r="32" spans="1:48" s="4" customFormat="1" ht="15" customHeight="1">
      <c r="A32" s="19" t="s">
        <v>104</v>
      </c>
      <c r="B32" s="23">
        <v>29</v>
      </c>
      <c r="C32" s="20">
        <v>30</v>
      </c>
      <c r="D32" s="20">
        <v>49</v>
      </c>
      <c r="E32" s="20">
        <v>34</v>
      </c>
      <c r="F32" s="20">
        <v>10</v>
      </c>
      <c r="G32" s="23">
        <v>78</v>
      </c>
      <c r="H32" s="20">
        <v>977</v>
      </c>
      <c r="I32" s="20">
        <v>111</v>
      </c>
      <c r="J32" s="20">
        <v>763</v>
      </c>
      <c r="K32" s="20">
        <v>19</v>
      </c>
      <c r="L32" s="20">
        <v>401</v>
      </c>
      <c r="M32" s="20">
        <v>74</v>
      </c>
      <c r="N32" s="20">
        <v>3995</v>
      </c>
      <c r="O32" s="23">
        <v>139</v>
      </c>
      <c r="P32" s="20">
        <v>3124</v>
      </c>
      <c r="Q32" s="20">
        <v>155</v>
      </c>
      <c r="R32" s="20">
        <v>99</v>
      </c>
      <c r="S32" s="23">
        <v>107</v>
      </c>
      <c r="T32" s="20">
        <v>28</v>
      </c>
      <c r="U32" s="20">
        <v>46</v>
      </c>
      <c r="V32" s="23">
        <v>16</v>
      </c>
      <c r="W32" s="20"/>
      <c r="X32" s="20">
        <v>22</v>
      </c>
      <c r="Y32" s="20">
        <v>128</v>
      </c>
      <c r="Z32" s="20">
        <v>3799</v>
      </c>
      <c r="AA32" s="20">
        <v>800</v>
      </c>
      <c r="AB32" s="20">
        <v>113</v>
      </c>
      <c r="AC32" s="20">
        <v>2158</v>
      </c>
      <c r="AD32" s="20">
        <v>87</v>
      </c>
      <c r="AE32" s="20">
        <v>38</v>
      </c>
      <c r="AF32" s="20">
        <v>33</v>
      </c>
      <c r="AG32" s="20">
        <v>153</v>
      </c>
      <c r="AH32" s="20">
        <v>1000</v>
      </c>
      <c r="AI32" s="20">
        <v>212</v>
      </c>
      <c r="AJ32" s="20">
        <v>3765</v>
      </c>
      <c r="AK32" s="20">
        <v>134</v>
      </c>
      <c r="AL32" s="20">
        <v>187</v>
      </c>
      <c r="AM32" s="20">
        <v>61</v>
      </c>
      <c r="AN32" s="20">
        <v>60</v>
      </c>
      <c r="AO32" s="20">
        <v>575</v>
      </c>
      <c r="AP32" s="20">
        <v>31</v>
      </c>
      <c r="AQ32" s="20">
        <v>2</v>
      </c>
      <c r="AR32" s="20">
        <v>64</v>
      </c>
      <c r="AS32" s="20">
        <v>1265</v>
      </c>
      <c r="AT32" s="20">
        <v>692</v>
      </c>
      <c r="AU32" s="20">
        <v>5</v>
      </c>
      <c r="AV32" s="21">
        <v>88</v>
      </c>
    </row>
    <row r="33" spans="1:48 16168:16169" ht="15" customHeight="1">
      <c r="A33" s="19"/>
      <c r="B33" s="20"/>
      <c r="C33" s="20"/>
      <c r="D33" s="20"/>
      <c r="E33" s="20"/>
      <c r="F33" s="20"/>
      <c r="G33" s="23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1"/>
      <c r="WWV33" s="4"/>
      <c r="WWW33" s="4"/>
    </row>
    <row r="34" spans="1:48 16168:16169" ht="15" customHeight="1">
      <c r="A34" s="15" t="s">
        <v>105</v>
      </c>
      <c r="B34" s="16">
        <v>0</v>
      </c>
      <c r="C34" s="16">
        <v>0</v>
      </c>
      <c r="D34" s="16">
        <v>0</v>
      </c>
      <c r="E34" s="16">
        <v>0</v>
      </c>
      <c r="F34" s="16">
        <v>0</v>
      </c>
      <c r="G34" s="22">
        <v>173</v>
      </c>
      <c r="H34" s="16">
        <v>0</v>
      </c>
      <c r="I34" s="16">
        <v>0</v>
      </c>
      <c r="J34" s="16">
        <v>0</v>
      </c>
      <c r="K34" s="16">
        <v>0</v>
      </c>
      <c r="L34" s="16">
        <v>70</v>
      </c>
      <c r="M34" s="16">
        <v>3</v>
      </c>
      <c r="N34" s="16">
        <v>10534</v>
      </c>
      <c r="O34" s="16">
        <v>1</v>
      </c>
      <c r="P34" s="16">
        <v>3199</v>
      </c>
      <c r="Q34" s="16">
        <v>151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14</v>
      </c>
      <c r="Z34" s="16">
        <v>1962</v>
      </c>
      <c r="AA34" s="16">
        <v>1784</v>
      </c>
      <c r="AB34" s="16">
        <v>41</v>
      </c>
      <c r="AC34" s="16">
        <v>591</v>
      </c>
      <c r="AD34" s="16">
        <v>52</v>
      </c>
      <c r="AE34" s="16">
        <v>0</v>
      </c>
      <c r="AF34" s="16">
        <v>0</v>
      </c>
      <c r="AG34" s="16">
        <v>10</v>
      </c>
      <c r="AH34" s="16">
        <v>369</v>
      </c>
      <c r="AI34" s="16">
        <v>0</v>
      </c>
      <c r="AJ34" s="16">
        <v>10867</v>
      </c>
      <c r="AK34" s="16">
        <v>0</v>
      </c>
      <c r="AL34" s="16">
        <v>4</v>
      </c>
      <c r="AM34" s="16">
        <v>0</v>
      </c>
      <c r="AN34" s="16">
        <v>542</v>
      </c>
      <c r="AO34" s="16">
        <v>221</v>
      </c>
      <c r="AP34" s="16">
        <v>0</v>
      </c>
      <c r="AQ34" s="16">
        <v>0</v>
      </c>
      <c r="AR34" s="16">
        <v>2</v>
      </c>
      <c r="AS34" s="16">
        <v>17</v>
      </c>
      <c r="AT34" s="16">
        <v>97</v>
      </c>
      <c r="AU34" s="16">
        <v>0</v>
      </c>
      <c r="AV34" s="17">
        <v>3</v>
      </c>
      <c r="WWV34" s="4"/>
      <c r="WWW34" s="4"/>
    </row>
    <row r="35" spans="1:48 16168:16169" s="7" customFormat="1" ht="15" customHeight="1">
      <c r="A35" s="19" t="s">
        <v>106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3">
        <v>78</v>
      </c>
      <c r="H35" s="20">
        <v>0</v>
      </c>
      <c r="I35" s="20">
        <v>0</v>
      </c>
      <c r="J35" s="20">
        <v>0</v>
      </c>
      <c r="K35" s="20">
        <v>0</v>
      </c>
      <c r="L35" s="20">
        <v>1</v>
      </c>
      <c r="M35" s="20">
        <v>3</v>
      </c>
      <c r="N35" s="20">
        <v>64</v>
      </c>
      <c r="O35" s="23">
        <v>0</v>
      </c>
      <c r="P35" s="20">
        <v>505</v>
      </c>
      <c r="Q35" s="20">
        <v>15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14</v>
      </c>
      <c r="Z35" s="20">
        <v>161</v>
      </c>
      <c r="AA35" s="20">
        <v>4</v>
      </c>
      <c r="AB35" s="20">
        <v>28</v>
      </c>
      <c r="AC35" s="20">
        <v>58</v>
      </c>
      <c r="AD35" s="20">
        <v>0</v>
      </c>
      <c r="AE35" s="20">
        <v>0</v>
      </c>
      <c r="AF35" s="20">
        <v>0</v>
      </c>
      <c r="AG35" s="20">
        <v>10</v>
      </c>
      <c r="AH35" s="20">
        <v>0</v>
      </c>
      <c r="AI35" s="20">
        <v>0</v>
      </c>
      <c r="AJ35" s="20">
        <v>706</v>
      </c>
      <c r="AK35" s="20">
        <v>0</v>
      </c>
      <c r="AL35" s="20">
        <v>4</v>
      </c>
      <c r="AM35" s="20">
        <v>0</v>
      </c>
      <c r="AN35" s="20">
        <v>0</v>
      </c>
      <c r="AO35" s="20">
        <v>1</v>
      </c>
      <c r="AP35" s="20">
        <v>0</v>
      </c>
      <c r="AQ35" s="20">
        <v>0</v>
      </c>
      <c r="AR35" s="20">
        <v>2</v>
      </c>
      <c r="AS35" s="20">
        <v>17</v>
      </c>
      <c r="AT35" s="20">
        <v>0</v>
      </c>
      <c r="AU35" s="20">
        <v>0</v>
      </c>
      <c r="AV35" s="21">
        <v>1</v>
      </c>
    </row>
    <row r="36" spans="1:48 16168:16169" ht="15" customHeight="1">
      <c r="A36" s="19" t="s">
        <v>107</v>
      </c>
      <c r="B36" s="20">
        <v>0</v>
      </c>
      <c r="C36" s="20">
        <v>0</v>
      </c>
      <c r="D36" s="20">
        <v>0</v>
      </c>
      <c r="E36" s="20">
        <v>0</v>
      </c>
      <c r="F36" s="20">
        <v>0</v>
      </c>
      <c r="G36" s="23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10301</v>
      </c>
      <c r="O36" s="23">
        <v>0</v>
      </c>
      <c r="P36" s="20">
        <v>711</v>
      </c>
      <c r="Q36" s="20">
        <v>136</v>
      </c>
      <c r="R36" s="20">
        <v>0</v>
      </c>
      <c r="S36" s="20">
        <v>0</v>
      </c>
      <c r="T36" s="20">
        <v>0</v>
      </c>
      <c r="U36" s="20">
        <v>0</v>
      </c>
      <c r="V36" s="20">
        <v>0</v>
      </c>
      <c r="W36" s="20">
        <v>0</v>
      </c>
      <c r="X36" s="20">
        <v>0</v>
      </c>
      <c r="Y36" s="20">
        <v>0</v>
      </c>
      <c r="Z36" s="20">
        <v>1528</v>
      </c>
      <c r="AA36" s="20">
        <v>0</v>
      </c>
      <c r="AB36" s="20">
        <v>0</v>
      </c>
      <c r="AC36" s="20">
        <v>194</v>
      </c>
      <c r="AD36" s="20">
        <v>0</v>
      </c>
      <c r="AE36" s="20">
        <v>0</v>
      </c>
      <c r="AF36" s="20">
        <v>0</v>
      </c>
      <c r="AG36" s="20">
        <v>0</v>
      </c>
      <c r="AH36" s="20">
        <v>0</v>
      </c>
      <c r="AI36" s="20">
        <v>0</v>
      </c>
      <c r="AJ36" s="20">
        <v>3068</v>
      </c>
      <c r="AK36" s="20">
        <v>0</v>
      </c>
      <c r="AL36" s="20">
        <v>0</v>
      </c>
      <c r="AM36" s="20">
        <v>0</v>
      </c>
      <c r="AN36" s="20">
        <v>238</v>
      </c>
      <c r="AO36" s="20">
        <v>0</v>
      </c>
      <c r="AP36" s="20">
        <v>0</v>
      </c>
      <c r="AQ36" s="20">
        <v>0</v>
      </c>
      <c r="AR36" s="20">
        <v>0</v>
      </c>
      <c r="AS36" s="20">
        <v>0</v>
      </c>
      <c r="AT36" s="20">
        <v>0</v>
      </c>
      <c r="AU36" s="20">
        <v>0</v>
      </c>
      <c r="AV36" s="21">
        <v>0</v>
      </c>
      <c r="WWV36" s="4"/>
      <c r="WWW36" s="4"/>
    </row>
    <row r="37" spans="1:48 16168:16169" ht="15" customHeight="1">
      <c r="A37" s="19" t="s">
        <v>108</v>
      </c>
      <c r="B37" s="20">
        <v>0</v>
      </c>
      <c r="C37" s="20">
        <v>0</v>
      </c>
      <c r="D37" s="20">
        <v>0</v>
      </c>
      <c r="E37" s="20">
        <v>0</v>
      </c>
      <c r="F37" s="20">
        <v>0</v>
      </c>
      <c r="G37" s="23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3">
        <v>0</v>
      </c>
      <c r="P37" s="20">
        <v>448</v>
      </c>
      <c r="Q37" s="20">
        <v>0</v>
      </c>
      <c r="R37" s="20">
        <v>0</v>
      </c>
      <c r="S37" s="20">
        <v>0</v>
      </c>
      <c r="T37" s="20">
        <v>0</v>
      </c>
      <c r="U37" s="20">
        <v>0</v>
      </c>
      <c r="V37" s="20">
        <v>0</v>
      </c>
      <c r="W37" s="20">
        <v>0</v>
      </c>
      <c r="X37" s="20">
        <v>0</v>
      </c>
      <c r="Y37" s="20">
        <v>0</v>
      </c>
      <c r="Z37" s="20">
        <v>161</v>
      </c>
      <c r="AA37" s="20">
        <v>1780</v>
      </c>
      <c r="AB37" s="20">
        <v>0</v>
      </c>
      <c r="AC37" s="20">
        <v>107</v>
      </c>
      <c r="AD37" s="20">
        <v>0</v>
      </c>
      <c r="AE37" s="20">
        <v>0</v>
      </c>
      <c r="AF37" s="20">
        <v>0</v>
      </c>
      <c r="AG37" s="20">
        <v>0</v>
      </c>
      <c r="AH37" s="20">
        <v>0</v>
      </c>
      <c r="AI37" s="20">
        <v>0</v>
      </c>
      <c r="AJ37" s="20">
        <v>179</v>
      </c>
      <c r="AK37" s="20">
        <v>0</v>
      </c>
      <c r="AL37" s="20">
        <v>0</v>
      </c>
      <c r="AM37" s="20">
        <v>0</v>
      </c>
      <c r="AN37" s="20">
        <v>0</v>
      </c>
      <c r="AO37" s="20">
        <v>0</v>
      </c>
      <c r="AP37" s="20">
        <v>0</v>
      </c>
      <c r="AQ37" s="20">
        <v>0</v>
      </c>
      <c r="AR37" s="20">
        <v>0</v>
      </c>
      <c r="AS37" s="20">
        <v>0</v>
      </c>
      <c r="AT37" s="20">
        <v>0</v>
      </c>
      <c r="AU37" s="20">
        <v>0</v>
      </c>
      <c r="AV37" s="21">
        <v>1</v>
      </c>
      <c r="WWV37" s="4"/>
      <c r="WWW37" s="4"/>
    </row>
    <row r="38" spans="1:48 16168:16169" ht="15" customHeight="1">
      <c r="A38" s="19" t="s">
        <v>109</v>
      </c>
      <c r="B38" s="20">
        <v>0</v>
      </c>
      <c r="C38" s="20">
        <v>0</v>
      </c>
      <c r="D38" s="20">
        <v>0</v>
      </c>
      <c r="E38" s="20">
        <v>0</v>
      </c>
      <c r="F38" s="20">
        <v>0</v>
      </c>
      <c r="G38" s="23">
        <v>95</v>
      </c>
      <c r="H38" s="20">
        <v>0</v>
      </c>
      <c r="I38" s="20">
        <v>0</v>
      </c>
      <c r="J38" s="20">
        <v>0</v>
      </c>
      <c r="K38" s="20">
        <v>0</v>
      </c>
      <c r="L38" s="20">
        <v>69</v>
      </c>
      <c r="M38" s="20">
        <v>0</v>
      </c>
      <c r="N38" s="20">
        <v>169</v>
      </c>
      <c r="O38" s="23">
        <v>1</v>
      </c>
      <c r="P38" s="20">
        <v>1535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112</v>
      </c>
      <c r="AA38" s="20">
        <v>0</v>
      </c>
      <c r="AB38" s="20">
        <v>13</v>
      </c>
      <c r="AC38" s="20">
        <v>232</v>
      </c>
      <c r="AD38" s="20">
        <v>52</v>
      </c>
      <c r="AE38" s="20">
        <v>0</v>
      </c>
      <c r="AF38" s="20">
        <v>0</v>
      </c>
      <c r="AG38" s="20">
        <v>0</v>
      </c>
      <c r="AH38" s="20">
        <v>369</v>
      </c>
      <c r="AI38" s="20">
        <v>0</v>
      </c>
      <c r="AJ38" s="20">
        <v>6914</v>
      </c>
      <c r="AK38" s="20">
        <v>0</v>
      </c>
      <c r="AL38" s="20">
        <v>0</v>
      </c>
      <c r="AM38" s="20">
        <v>0</v>
      </c>
      <c r="AN38" s="20">
        <v>304</v>
      </c>
      <c r="AO38" s="20">
        <v>220</v>
      </c>
      <c r="AP38" s="20">
        <v>0</v>
      </c>
      <c r="AQ38" s="20">
        <v>0</v>
      </c>
      <c r="AR38" s="20">
        <v>0</v>
      </c>
      <c r="AS38" s="20">
        <v>0</v>
      </c>
      <c r="AT38" s="20">
        <v>97</v>
      </c>
      <c r="AU38" s="20">
        <v>0</v>
      </c>
      <c r="AV38" s="21">
        <v>1</v>
      </c>
      <c r="WWV38" s="4"/>
      <c r="WWW38" s="4"/>
    </row>
    <row r="39" spans="1:48 16168:16169" ht="15" customHeight="1">
      <c r="A39" s="19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1"/>
      <c r="WWV39" s="4"/>
      <c r="WWW39" s="4"/>
    </row>
    <row r="40" spans="1:48 16168:16169" s="7" customFormat="1" ht="15" customHeight="1">
      <c r="A40" s="24" t="s">
        <v>110</v>
      </c>
      <c r="B40" s="25">
        <v>29</v>
      </c>
      <c r="C40" s="25">
        <v>67</v>
      </c>
      <c r="D40" s="25">
        <v>67</v>
      </c>
      <c r="E40" s="25">
        <v>87</v>
      </c>
      <c r="F40" s="25">
        <v>20</v>
      </c>
      <c r="G40" s="25">
        <v>419</v>
      </c>
      <c r="H40" s="25">
        <v>1989</v>
      </c>
      <c r="I40" s="25">
        <v>125</v>
      </c>
      <c r="J40" s="25">
        <v>1283</v>
      </c>
      <c r="K40" s="25">
        <v>46</v>
      </c>
      <c r="L40" s="25">
        <v>890</v>
      </c>
      <c r="M40" s="25">
        <v>421</v>
      </c>
      <c r="N40" s="25">
        <v>20783</v>
      </c>
      <c r="O40" s="25">
        <v>200</v>
      </c>
      <c r="P40" s="25">
        <v>9175</v>
      </c>
      <c r="Q40" s="25">
        <v>360</v>
      </c>
      <c r="R40" s="25">
        <v>143</v>
      </c>
      <c r="S40" s="25">
        <v>126</v>
      </c>
      <c r="T40" s="25">
        <v>72</v>
      </c>
      <c r="U40" s="25">
        <v>102</v>
      </c>
      <c r="V40" s="25">
        <v>27</v>
      </c>
      <c r="W40" s="25">
        <v>0</v>
      </c>
      <c r="X40" s="25">
        <v>32</v>
      </c>
      <c r="Y40" s="25">
        <v>175</v>
      </c>
      <c r="Z40" s="25">
        <v>9285</v>
      </c>
      <c r="AA40" s="25">
        <v>3658</v>
      </c>
      <c r="AB40" s="25">
        <v>182</v>
      </c>
      <c r="AC40" s="25">
        <v>6209</v>
      </c>
      <c r="AD40" s="25">
        <v>159</v>
      </c>
      <c r="AE40" s="25">
        <v>41</v>
      </c>
      <c r="AF40" s="25">
        <v>38</v>
      </c>
      <c r="AG40" s="25">
        <v>174</v>
      </c>
      <c r="AH40" s="25">
        <v>4107</v>
      </c>
      <c r="AI40" s="25">
        <v>333</v>
      </c>
      <c r="AJ40" s="25">
        <v>20562</v>
      </c>
      <c r="AK40" s="25">
        <v>305</v>
      </c>
      <c r="AL40" s="25">
        <v>360</v>
      </c>
      <c r="AM40" s="25">
        <v>93</v>
      </c>
      <c r="AN40" s="25">
        <v>624</v>
      </c>
      <c r="AO40" s="25">
        <v>1521</v>
      </c>
      <c r="AP40" s="25">
        <v>50</v>
      </c>
      <c r="AQ40" s="25">
        <v>2</v>
      </c>
      <c r="AR40" s="25">
        <v>96</v>
      </c>
      <c r="AS40" s="25">
        <v>3006</v>
      </c>
      <c r="AT40" s="25">
        <v>1338</v>
      </c>
      <c r="AU40" s="25">
        <v>5</v>
      </c>
      <c r="AV40" s="26">
        <v>228</v>
      </c>
    </row>
    <row r="41" spans="1:48 16168:16169" ht="15" customHeight="1">
      <c r="WWV41" s="4"/>
      <c r="WWW41" s="4"/>
    </row>
    <row r="42" spans="1:48 16168:16169" ht="15" customHeight="1">
      <c r="WWV42" s="4"/>
      <c r="WWW42" s="4"/>
    </row>
    <row r="43" spans="1:48 16168:16169" ht="15" customHeight="1">
      <c r="WWV43" s="4"/>
      <c r="WWW43" s="4"/>
    </row>
    <row r="44" spans="1:48 16168:16169" ht="15" customHeight="1">
      <c r="WWV44" s="4"/>
      <c r="WWW44" s="4"/>
    </row>
    <row r="45" spans="1:48 16168:16169" ht="15" customHeight="1">
      <c r="WWV45" s="4"/>
      <c r="WWW45" s="4"/>
    </row>
    <row r="46" spans="1:48 16168:16169" s="7" customFormat="1" ht="15" customHeight="1"/>
    <row r="47" spans="1:48 16168:16169" ht="15" customHeight="1">
      <c r="WWV47" s="4"/>
      <c r="WWW47" s="4"/>
    </row>
    <row r="48" spans="1:48 16168:16169">
      <c r="WWV48" s="4"/>
      <c r="WWW48" s="4"/>
    </row>
    <row r="49" spans="16168:16169">
      <c r="WWV49" s="4"/>
      <c r="WWW49" s="4"/>
    </row>
    <row r="50" spans="16168:16169">
      <c r="WWV50" s="4"/>
      <c r="WWW50" s="4"/>
    </row>
    <row r="51" spans="16168:16169">
      <c r="WWV51" s="4"/>
      <c r="WWW51" s="4"/>
    </row>
    <row r="52" spans="16168:16169">
      <c r="WWV52" s="4"/>
      <c r="WWW52" s="4"/>
    </row>
    <row r="53" spans="16168:16169">
      <c r="WWV53" s="4"/>
      <c r="WWW53" s="4"/>
    </row>
    <row r="54" spans="16168:16169">
      <c r="WWV54" s="4"/>
      <c r="WWW54" s="4"/>
    </row>
    <row r="55" spans="16168:16169">
      <c r="WWV55" s="4"/>
      <c r="WWW55" s="4"/>
    </row>
    <row r="56" spans="16168:16169">
      <c r="WWV56" s="4"/>
      <c r="WWW56" s="4"/>
    </row>
    <row r="57" spans="16168:16169">
      <c r="WWV57" s="4"/>
      <c r="WWW57" s="4"/>
    </row>
    <row r="58" spans="16168:16169">
      <c r="WWV58" s="4"/>
      <c r="WWW58" s="4"/>
    </row>
    <row r="59" spans="16168:16169">
      <c r="WWV59" s="4"/>
      <c r="WWW59" s="4"/>
    </row>
    <row r="60" spans="16168:16169">
      <c r="WWV60" s="4"/>
      <c r="WWW60" s="4"/>
    </row>
    <row r="61" spans="16168:16169">
      <c r="WWV61" s="4"/>
      <c r="WWW61" s="4"/>
    </row>
    <row r="62" spans="16168:16169">
      <c r="WWV62" s="4"/>
      <c r="WWW62" s="4"/>
    </row>
    <row r="63" spans="16168:16169">
      <c r="WWV63" s="4"/>
      <c r="WWW63" s="4"/>
    </row>
    <row r="64" spans="16168:16169">
      <c r="WWV64" s="4"/>
      <c r="WWW64" s="4"/>
    </row>
    <row r="65" spans="2:48 16168:16169">
      <c r="WWV65" s="4"/>
      <c r="WWW65" s="4"/>
    </row>
    <row r="66" spans="2:48 16168:16169">
      <c r="B66" s="6"/>
      <c r="C66" s="6"/>
      <c r="D66" s="6"/>
      <c r="E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WWV66" s="4"/>
      <c r="WWW66" s="4"/>
    </row>
    <row r="67" spans="2:48 16168:16169">
      <c r="B67" s="6"/>
      <c r="C67" s="6"/>
      <c r="D67" s="6"/>
      <c r="E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WWV67" s="4"/>
      <c r="WWW67" s="4"/>
    </row>
    <row r="68" spans="2:48 16168:16169">
      <c r="B68" s="6"/>
      <c r="C68" s="6"/>
      <c r="D68" s="6"/>
      <c r="E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WWV68" s="4"/>
      <c r="WWW68" s="4"/>
    </row>
    <row r="69" spans="2:48 16168:16169">
      <c r="B69" s="6"/>
      <c r="C69" s="6"/>
      <c r="D69" s="6"/>
      <c r="E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WWV69" s="4"/>
      <c r="WWW69" s="4"/>
    </row>
    <row r="70" spans="2:48 16168:16169">
      <c r="B70" s="6"/>
      <c r="C70" s="6"/>
      <c r="D70" s="6"/>
      <c r="E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WWV70" s="4"/>
      <c r="WWW70" s="4"/>
    </row>
    <row r="71" spans="2:48 16168:16169">
      <c r="WWV71" s="4"/>
      <c r="WWW71" s="4"/>
    </row>
    <row r="72" spans="2:48 16168:16169">
      <c r="WWV72" s="4"/>
      <c r="WWW72" s="4"/>
    </row>
    <row r="73" spans="2:48 16168:16169">
      <c r="B73" s="6"/>
      <c r="C73" s="6"/>
      <c r="D73" s="6"/>
      <c r="E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WWV73" s="4"/>
      <c r="WWW73" s="4"/>
    </row>
    <row r="74" spans="2:48 16168:16169">
      <c r="B74" s="6"/>
      <c r="C74" s="6"/>
      <c r="D74" s="6"/>
      <c r="E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WWV74" s="4"/>
      <c r="WWW74" s="4"/>
    </row>
    <row r="75" spans="2:48 16168:16169">
      <c r="WWV75" s="4"/>
      <c r="WWW75" s="4"/>
    </row>
    <row r="76" spans="2:48 16168:16169">
      <c r="WWV76" s="4"/>
      <c r="WWW76" s="4"/>
    </row>
    <row r="77" spans="2:48 16168:16169">
      <c r="B77" s="6"/>
      <c r="C77" s="6"/>
      <c r="D77" s="6"/>
      <c r="E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WWV77" s="4"/>
      <c r="WWW77" s="4"/>
    </row>
    <row r="78" spans="2:48 16168:16169">
      <c r="B78" s="6"/>
      <c r="C78" s="6"/>
      <c r="D78" s="6"/>
      <c r="E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WWV78" s="4"/>
      <c r="WWW78" s="4"/>
    </row>
    <row r="79" spans="2:48 16168:16169">
      <c r="B79" s="6"/>
      <c r="C79" s="6"/>
      <c r="D79" s="6"/>
      <c r="E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WWV79" s="4"/>
      <c r="WWW79" s="4"/>
    </row>
    <row r="80" spans="2:48 16168:16169">
      <c r="B80" s="6"/>
      <c r="C80" s="6"/>
      <c r="D80" s="6"/>
      <c r="E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WWV80" s="4"/>
      <c r="WWW80" s="4"/>
    </row>
    <row r="81" spans="2:48 16168:16169">
      <c r="B81" s="6"/>
      <c r="C81" s="6"/>
      <c r="D81" s="6"/>
      <c r="E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WWV81" s="4"/>
      <c r="WWW81" s="4"/>
    </row>
    <row r="82" spans="2:48 16168:16169">
      <c r="B82" s="6"/>
      <c r="C82" s="6"/>
      <c r="D82" s="6"/>
      <c r="E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WWV82" s="4"/>
      <c r="WWW82" s="4"/>
    </row>
    <row r="83" spans="2:48 16168:16169">
      <c r="B83" s="6"/>
      <c r="C83" s="6"/>
      <c r="D83" s="6"/>
      <c r="E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WWV83" s="4"/>
      <c r="WWW83" s="4"/>
    </row>
    <row r="84" spans="2:48 16168:16169">
      <c r="WWV84" s="4"/>
      <c r="WWW84" s="4"/>
    </row>
    <row r="85" spans="2:48 16168:16169">
      <c r="WWV85" s="4"/>
      <c r="WWW85" s="4"/>
    </row>
    <row r="86" spans="2:48 16168:16169">
      <c r="B86" s="6"/>
      <c r="C86" s="6"/>
      <c r="D86" s="6"/>
      <c r="E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WWV86" s="4"/>
      <c r="WWW86" s="4"/>
    </row>
    <row r="87" spans="2:48 16168:16169">
      <c r="B87" s="6"/>
      <c r="C87" s="6"/>
      <c r="D87" s="6"/>
      <c r="E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WWV87" s="4"/>
      <c r="WWW87" s="4"/>
    </row>
    <row r="88" spans="2:48 16168:16169">
      <c r="B88" s="6"/>
      <c r="C88" s="6"/>
      <c r="D88" s="6"/>
      <c r="E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WWV88" s="4"/>
      <c r="WWW88" s="4"/>
    </row>
    <row r="89" spans="2:48 16168:16169">
      <c r="B89" s="6"/>
      <c r="C89" s="6"/>
      <c r="D89" s="6"/>
      <c r="E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WWV89" s="4"/>
      <c r="WWW89" s="4"/>
    </row>
    <row r="90" spans="2:48 16168:16169">
      <c r="B90" s="6"/>
      <c r="C90" s="6"/>
      <c r="D90" s="6"/>
      <c r="E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WWV90" s="4"/>
      <c r="WWW90" s="4"/>
    </row>
  </sheetData>
  <conditionalFormatting sqref="I50:I51">
    <cfRule type="cellIs" dxfId="9" priority="1" stopIfTrue="1" operator="equal">
      <formula>"OK!"</formula>
    </cfRule>
    <cfRule type="cellIs" dxfId="8" priority="2" stopIfTrue="1" operator="equal">
      <formula>"NOT OK!"</formula>
    </cfRule>
  </conditionalFormatting>
  <printOptions horizontalCentered="1" verticalCentered="1"/>
  <pageMargins left="0.39370078740157483" right="0.51181102362204722" top="0.27559055118110237" bottom="0.25" header="0.15748031496062992" footer="0.23"/>
  <pageSetup paperSize="9" scale="72" firstPageNumber="147" orientation="landscape" useFirstPageNumber="1" horizontalDpi="4294967294" verticalDpi="1200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WW90"/>
  <sheetViews>
    <sheetView showGridLines="0" workbookViewId="0">
      <selection activeCell="A9" sqref="A9:AU40"/>
    </sheetView>
  </sheetViews>
  <sheetFormatPr defaultColWidth="4.7109375" defaultRowHeight="15" customHeight="1"/>
  <cols>
    <col min="1" max="1" width="24" style="4" customWidth="1"/>
    <col min="2" max="47" width="9.42578125" style="4" customWidth="1"/>
    <col min="48" max="16167" width="4.7109375" style="4"/>
    <col min="16168" max="16169" width="4.7109375" style="28"/>
    <col min="16170" max="16384" width="4.7109375" style="4"/>
  </cols>
  <sheetData>
    <row r="1" spans="1:47 16168:16169" ht="15" customHeight="1">
      <c r="A1" s="7" t="s">
        <v>81</v>
      </c>
      <c r="WWV1" s="4"/>
      <c r="WWW1" s="4"/>
    </row>
    <row r="2" spans="1:47 16168:16169" ht="15" customHeight="1">
      <c r="A2" s="7"/>
      <c r="WWV2" s="4"/>
      <c r="WWW2" s="4"/>
    </row>
    <row r="3" spans="1:47 16168:16169" ht="15" customHeight="1">
      <c r="A3" s="8" t="s">
        <v>216</v>
      </c>
      <c r="WWV3" s="4"/>
      <c r="WWW3" s="4"/>
    </row>
    <row r="4" spans="1:47 16168:16169" ht="15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WWV4" s="4"/>
      <c r="WWW4" s="4"/>
    </row>
    <row r="5" spans="1:47 16168:16169" ht="30" customHeight="1">
      <c r="A5" s="9"/>
      <c r="B5" s="10" t="s">
        <v>18</v>
      </c>
      <c r="C5" s="10" t="s">
        <v>204</v>
      </c>
      <c r="D5" s="10" t="s">
        <v>214</v>
      </c>
      <c r="E5" s="10" t="s">
        <v>140</v>
      </c>
      <c r="F5" s="10" t="s">
        <v>118</v>
      </c>
      <c r="G5" s="10" t="s">
        <v>205</v>
      </c>
      <c r="H5" s="10" t="s">
        <v>82</v>
      </c>
      <c r="I5" s="10" t="s">
        <v>209</v>
      </c>
      <c r="J5" s="10" t="s">
        <v>159</v>
      </c>
      <c r="K5" s="10" t="s">
        <v>19</v>
      </c>
      <c r="L5" s="10" t="s">
        <v>132</v>
      </c>
      <c r="M5" s="10" t="s">
        <v>1</v>
      </c>
      <c r="N5" s="10" t="s">
        <v>13</v>
      </c>
      <c r="O5" s="10" t="s">
        <v>133</v>
      </c>
      <c r="P5" s="10" t="s">
        <v>119</v>
      </c>
      <c r="Q5" s="10" t="s">
        <v>120</v>
      </c>
      <c r="R5" s="10" t="s">
        <v>135</v>
      </c>
      <c r="S5" s="10" t="s">
        <v>130</v>
      </c>
      <c r="T5" s="10" t="s">
        <v>62</v>
      </c>
      <c r="U5" s="10" t="s">
        <v>199</v>
      </c>
      <c r="V5" s="10" t="s">
        <v>217</v>
      </c>
      <c r="W5" s="10" t="s">
        <v>136</v>
      </c>
      <c r="X5" s="10" t="s">
        <v>15</v>
      </c>
      <c r="Y5" s="10" t="s">
        <v>190</v>
      </c>
      <c r="Z5" s="10" t="s">
        <v>64</v>
      </c>
      <c r="AA5" s="10" t="s">
        <v>114</v>
      </c>
      <c r="AB5" s="10" t="s">
        <v>143</v>
      </c>
      <c r="AC5" s="10" t="s">
        <v>65</v>
      </c>
      <c r="AD5" s="10" t="s">
        <v>206</v>
      </c>
      <c r="AE5" s="10" t="s">
        <v>207</v>
      </c>
      <c r="AF5" s="10" t="s">
        <v>134</v>
      </c>
      <c r="AG5" s="10" t="s">
        <v>84</v>
      </c>
      <c r="AH5" s="10" t="s">
        <v>116</v>
      </c>
      <c r="AI5" s="10" t="s">
        <v>8</v>
      </c>
      <c r="AJ5" s="10" t="s">
        <v>137</v>
      </c>
      <c r="AK5" s="10" t="s">
        <v>193</v>
      </c>
      <c r="AL5" s="10" t="s">
        <v>112</v>
      </c>
      <c r="AM5" s="10" t="s">
        <v>194</v>
      </c>
      <c r="AN5" s="10" t="s">
        <v>171</v>
      </c>
      <c r="AO5" s="10" t="s">
        <v>195</v>
      </c>
      <c r="AP5" s="10" t="s">
        <v>200</v>
      </c>
      <c r="AQ5" s="10" t="s">
        <v>186</v>
      </c>
      <c r="AR5" s="10" t="s">
        <v>85</v>
      </c>
      <c r="AS5" s="10" t="s">
        <v>17</v>
      </c>
      <c r="AT5" s="10" t="s">
        <v>138</v>
      </c>
      <c r="AU5" s="11" t="s">
        <v>139</v>
      </c>
      <c r="WWV5" s="4"/>
      <c r="WWW5" s="4"/>
    </row>
    <row r="6" spans="1:47 16168:16169" ht="15" customHeight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27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4"/>
      <c r="WWV6" s="4"/>
      <c r="WWW6" s="4"/>
    </row>
    <row r="7" spans="1:47 16168:16169" s="18" customFormat="1" ht="15" customHeight="1">
      <c r="A7" s="15" t="s">
        <v>87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7"/>
    </row>
    <row r="8" spans="1:47 16168:16169" s="18" customFormat="1" ht="15" customHeight="1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7"/>
    </row>
    <row r="9" spans="1:47 16168:16169" ht="15" customHeight="1">
      <c r="A9" s="15" t="s">
        <v>236</v>
      </c>
      <c r="B9" s="16">
        <v>33</v>
      </c>
      <c r="C9" s="16">
        <v>61</v>
      </c>
      <c r="D9" s="16">
        <v>65</v>
      </c>
      <c r="E9" s="16">
        <v>79</v>
      </c>
      <c r="F9" s="16">
        <v>17</v>
      </c>
      <c r="G9" s="16">
        <v>222</v>
      </c>
      <c r="H9" s="16">
        <v>1777</v>
      </c>
      <c r="I9" s="16">
        <v>112</v>
      </c>
      <c r="J9" s="16">
        <v>933</v>
      </c>
      <c r="K9" s="16">
        <v>45</v>
      </c>
      <c r="L9" s="16">
        <v>823</v>
      </c>
      <c r="M9" s="16">
        <v>409</v>
      </c>
      <c r="N9" s="16">
        <v>10318</v>
      </c>
      <c r="O9" s="16">
        <v>197</v>
      </c>
      <c r="P9" s="16">
        <v>5824</v>
      </c>
      <c r="Q9" s="16">
        <v>196</v>
      </c>
      <c r="R9" s="16">
        <v>89</v>
      </c>
      <c r="S9" s="16">
        <v>111</v>
      </c>
      <c r="T9" s="16">
        <v>102</v>
      </c>
      <c r="U9" s="16">
        <v>99</v>
      </c>
      <c r="V9" s="16">
        <v>27</v>
      </c>
      <c r="W9" s="16">
        <v>35</v>
      </c>
      <c r="X9" s="16">
        <v>151</v>
      </c>
      <c r="Y9" s="16">
        <v>6654</v>
      </c>
      <c r="Z9" s="16">
        <v>1760</v>
      </c>
      <c r="AA9" s="16">
        <v>115</v>
      </c>
      <c r="AB9" s="16">
        <v>5565</v>
      </c>
      <c r="AC9" s="16">
        <v>115</v>
      </c>
      <c r="AD9" s="16">
        <v>40</v>
      </c>
      <c r="AE9" s="16">
        <v>37</v>
      </c>
      <c r="AF9" s="16">
        <v>184</v>
      </c>
      <c r="AG9" s="16">
        <v>3717</v>
      </c>
      <c r="AH9" s="16">
        <v>290</v>
      </c>
      <c r="AI9" s="16">
        <v>9759</v>
      </c>
      <c r="AJ9" s="16">
        <v>270</v>
      </c>
      <c r="AK9" s="16">
        <v>235</v>
      </c>
      <c r="AL9" s="16">
        <v>90</v>
      </c>
      <c r="AM9" s="16">
        <v>82</v>
      </c>
      <c r="AN9" s="16">
        <v>1119</v>
      </c>
      <c r="AO9" s="16">
        <v>46</v>
      </c>
      <c r="AP9" s="16">
        <v>2</v>
      </c>
      <c r="AQ9" s="16">
        <v>189</v>
      </c>
      <c r="AR9" s="16">
        <v>99</v>
      </c>
      <c r="AS9" s="16">
        <v>2918</v>
      </c>
      <c r="AT9" s="16">
        <v>1185</v>
      </c>
      <c r="AU9" s="17">
        <v>5</v>
      </c>
      <c r="WWV9" s="4"/>
      <c r="WWW9" s="4"/>
    </row>
    <row r="10" spans="1:47 16168:16169" ht="15" customHeight="1">
      <c r="A10" s="19" t="s">
        <v>88</v>
      </c>
      <c r="B10" s="20">
        <v>0</v>
      </c>
      <c r="C10" s="20">
        <v>55</v>
      </c>
      <c r="D10" s="20">
        <v>31</v>
      </c>
      <c r="E10" s="20">
        <v>62</v>
      </c>
      <c r="F10" s="20">
        <v>9</v>
      </c>
      <c r="G10" s="20">
        <v>97</v>
      </c>
      <c r="H10" s="20">
        <v>1213</v>
      </c>
      <c r="I10" s="20">
        <v>0</v>
      </c>
      <c r="J10" s="20">
        <v>521</v>
      </c>
      <c r="K10" s="20">
        <v>25</v>
      </c>
      <c r="L10" s="20">
        <v>451</v>
      </c>
      <c r="M10" s="20">
        <v>255</v>
      </c>
      <c r="N10" s="20">
        <v>7383</v>
      </c>
      <c r="O10" s="20">
        <v>4</v>
      </c>
      <c r="P10" s="20">
        <v>3278</v>
      </c>
      <c r="Q10" s="20">
        <v>0</v>
      </c>
      <c r="R10" s="20">
        <v>32</v>
      </c>
      <c r="S10" s="20">
        <v>11</v>
      </c>
      <c r="T10" s="20">
        <v>94</v>
      </c>
      <c r="U10" s="20">
        <v>26</v>
      </c>
      <c r="V10" s="20">
        <v>17</v>
      </c>
      <c r="W10" s="20">
        <v>0</v>
      </c>
      <c r="X10" s="20">
        <v>0</v>
      </c>
      <c r="Y10" s="20">
        <v>3444</v>
      </c>
      <c r="Z10" s="20">
        <v>1150</v>
      </c>
      <c r="AA10" s="20">
        <v>32</v>
      </c>
      <c r="AB10" s="20">
        <v>3573</v>
      </c>
      <c r="AC10" s="20">
        <v>0</v>
      </c>
      <c r="AD10" s="20">
        <v>26</v>
      </c>
      <c r="AE10" s="20">
        <v>19</v>
      </c>
      <c r="AF10" s="20">
        <v>3</v>
      </c>
      <c r="AG10" s="20">
        <v>2624</v>
      </c>
      <c r="AH10" s="20">
        <v>182</v>
      </c>
      <c r="AI10" s="20">
        <v>7265</v>
      </c>
      <c r="AJ10" s="20">
        <v>0</v>
      </c>
      <c r="AK10" s="20">
        <v>58</v>
      </c>
      <c r="AL10" s="20">
        <v>0</v>
      </c>
      <c r="AM10" s="20">
        <v>25</v>
      </c>
      <c r="AN10" s="20">
        <v>952</v>
      </c>
      <c r="AO10" s="20">
        <v>25</v>
      </c>
      <c r="AP10" s="20">
        <v>0</v>
      </c>
      <c r="AQ10" s="20">
        <v>60</v>
      </c>
      <c r="AR10" s="20">
        <v>0</v>
      </c>
      <c r="AS10" s="20">
        <v>2186</v>
      </c>
      <c r="AT10" s="20">
        <v>837</v>
      </c>
      <c r="AU10" s="21">
        <v>2</v>
      </c>
      <c r="WWV10" s="4"/>
      <c r="WWW10" s="4"/>
    </row>
    <row r="11" spans="1:47 16168:16169" ht="15" customHeight="1">
      <c r="A11" s="19" t="s">
        <v>89</v>
      </c>
      <c r="B11" s="20">
        <v>33</v>
      </c>
      <c r="C11" s="20">
        <v>6</v>
      </c>
      <c r="D11" s="20">
        <v>34</v>
      </c>
      <c r="E11" s="20">
        <v>17</v>
      </c>
      <c r="F11" s="20">
        <v>8</v>
      </c>
      <c r="G11" s="20">
        <v>125</v>
      </c>
      <c r="H11" s="20">
        <v>564</v>
      </c>
      <c r="I11" s="20">
        <v>112</v>
      </c>
      <c r="J11" s="20">
        <v>412</v>
      </c>
      <c r="K11" s="20">
        <v>20</v>
      </c>
      <c r="L11" s="20">
        <v>372</v>
      </c>
      <c r="M11" s="20">
        <v>154</v>
      </c>
      <c r="N11" s="20">
        <v>2935</v>
      </c>
      <c r="O11" s="20">
        <v>193</v>
      </c>
      <c r="P11" s="20">
        <v>2546</v>
      </c>
      <c r="Q11" s="20">
        <v>196</v>
      </c>
      <c r="R11" s="20">
        <v>57</v>
      </c>
      <c r="S11" s="20">
        <v>100</v>
      </c>
      <c r="T11" s="20">
        <v>8</v>
      </c>
      <c r="U11" s="20">
        <v>73</v>
      </c>
      <c r="V11" s="20">
        <v>10</v>
      </c>
      <c r="W11" s="20">
        <v>35</v>
      </c>
      <c r="X11" s="20">
        <v>151</v>
      </c>
      <c r="Y11" s="20">
        <v>3210</v>
      </c>
      <c r="Z11" s="20">
        <v>610</v>
      </c>
      <c r="AA11" s="20">
        <v>83</v>
      </c>
      <c r="AB11" s="20">
        <v>1992</v>
      </c>
      <c r="AC11" s="20">
        <v>115</v>
      </c>
      <c r="AD11" s="20">
        <v>14</v>
      </c>
      <c r="AE11" s="20">
        <v>18</v>
      </c>
      <c r="AF11" s="20">
        <v>181</v>
      </c>
      <c r="AG11" s="20">
        <v>1093</v>
      </c>
      <c r="AH11" s="20">
        <v>108</v>
      </c>
      <c r="AI11" s="20">
        <v>2494</v>
      </c>
      <c r="AJ11" s="20">
        <v>270</v>
      </c>
      <c r="AK11" s="20">
        <v>177</v>
      </c>
      <c r="AL11" s="20">
        <v>90</v>
      </c>
      <c r="AM11" s="20">
        <v>57</v>
      </c>
      <c r="AN11" s="20">
        <v>167</v>
      </c>
      <c r="AO11" s="20">
        <v>21</v>
      </c>
      <c r="AP11" s="20">
        <v>2</v>
      </c>
      <c r="AQ11" s="20">
        <v>129</v>
      </c>
      <c r="AR11" s="20">
        <v>99</v>
      </c>
      <c r="AS11" s="20">
        <v>732</v>
      </c>
      <c r="AT11" s="20">
        <v>348</v>
      </c>
      <c r="AU11" s="21">
        <v>3</v>
      </c>
      <c r="WWV11" s="4"/>
      <c r="WWW11" s="4"/>
    </row>
    <row r="12" spans="1:47 16168:16169" ht="15" customHeight="1">
      <c r="A12" s="19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1"/>
      <c r="WWV12" s="4"/>
      <c r="WWW12" s="4"/>
    </row>
    <row r="13" spans="1:47 16168:16169" ht="15" customHeight="1">
      <c r="A13" s="15" t="s">
        <v>237</v>
      </c>
      <c r="B13" s="16">
        <v>33</v>
      </c>
      <c r="C13" s="16">
        <v>61</v>
      </c>
      <c r="D13" s="16">
        <v>65</v>
      </c>
      <c r="E13" s="16">
        <v>79</v>
      </c>
      <c r="F13" s="16">
        <v>17</v>
      </c>
      <c r="G13" s="22">
        <v>222</v>
      </c>
      <c r="H13" s="16">
        <v>1777</v>
      </c>
      <c r="I13" s="16">
        <v>112</v>
      </c>
      <c r="J13" s="16">
        <v>933</v>
      </c>
      <c r="K13" s="16">
        <v>45</v>
      </c>
      <c r="L13" s="16">
        <v>823</v>
      </c>
      <c r="M13" s="16">
        <v>409</v>
      </c>
      <c r="N13" s="16">
        <v>10318</v>
      </c>
      <c r="O13" s="16">
        <v>197</v>
      </c>
      <c r="P13" s="16">
        <v>5824</v>
      </c>
      <c r="Q13" s="16">
        <v>196</v>
      </c>
      <c r="R13" s="16">
        <v>89</v>
      </c>
      <c r="S13" s="16">
        <v>111</v>
      </c>
      <c r="T13" s="16">
        <v>102</v>
      </c>
      <c r="U13" s="16">
        <v>99</v>
      </c>
      <c r="V13" s="16">
        <v>27</v>
      </c>
      <c r="W13" s="16">
        <v>35</v>
      </c>
      <c r="X13" s="16">
        <v>151</v>
      </c>
      <c r="Y13" s="16">
        <v>6654</v>
      </c>
      <c r="Z13" s="16">
        <v>1760</v>
      </c>
      <c r="AA13" s="16">
        <v>115</v>
      </c>
      <c r="AB13" s="16">
        <v>5565</v>
      </c>
      <c r="AC13" s="16">
        <v>115</v>
      </c>
      <c r="AD13" s="16">
        <v>40</v>
      </c>
      <c r="AE13" s="16">
        <v>37</v>
      </c>
      <c r="AF13" s="16">
        <v>184</v>
      </c>
      <c r="AG13" s="16">
        <v>3717</v>
      </c>
      <c r="AH13" s="16">
        <v>290</v>
      </c>
      <c r="AI13" s="16">
        <v>9759</v>
      </c>
      <c r="AJ13" s="16">
        <v>270</v>
      </c>
      <c r="AK13" s="16">
        <v>235</v>
      </c>
      <c r="AL13" s="16">
        <v>90</v>
      </c>
      <c r="AM13" s="16">
        <v>82</v>
      </c>
      <c r="AN13" s="16">
        <v>1119</v>
      </c>
      <c r="AO13" s="16">
        <v>46</v>
      </c>
      <c r="AP13" s="16">
        <v>2</v>
      </c>
      <c r="AQ13" s="16">
        <v>189</v>
      </c>
      <c r="AR13" s="16">
        <v>99</v>
      </c>
      <c r="AS13" s="16">
        <v>2918</v>
      </c>
      <c r="AT13" s="16">
        <v>1185</v>
      </c>
      <c r="AU13" s="17">
        <v>5</v>
      </c>
      <c r="WWV13" s="4"/>
      <c r="WWW13" s="4"/>
    </row>
    <row r="14" spans="1:47 16168:16169" ht="15" customHeight="1">
      <c r="A14" s="19" t="s">
        <v>90</v>
      </c>
      <c r="B14" s="20">
        <v>1</v>
      </c>
      <c r="C14" s="20">
        <v>2</v>
      </c>
      <c r="D14" s="20">
        <v>3</v>
      </c>
      <c r="E14" s="20">
        <v>5</v>
      </c>
      <c r="F14" s="20">
        <v>0</v>
      </c>
      <c r="G14" s="23">
        <v>19</v>
      </c>
      <c r="H14" s="20">
        <v>83</v>
      </c>
      <c r="I14" s="20">
        <v>6</v>
      </c>
      <c r="J14" s="20">
        <v>10</v>
      </c>
      <c r="K14" s="20">
        <v>2</v>
      </c>
      <c r="L14" s="20">
        <v>45</v>
      </c>
      <c r="M14" s="20">
        <v>6</v>
      </c>
      <c r="N14" s="20">
        <v>210</v>
      </c>
      <c r="O14" s="20">
        <v>8</v>
      </c>
      <c r="P14" s="20">
        <v>200</v>
      </c>
      <c r="Q14" s="20">
        <v>5</v>
      </c>
      <c r="R14" s="20">
        <v>3</v>
      </c>
      <c r="S14" s="20">
        <v>14</v>
      </c>
      <c r="T14" s="20">
        <v>0</v>
      </c>
      <c r="U14" s="20">
        <v>0</v>
      </c>
      <c r="V14" s="20">
        <v>0</v>
      </c>
      <c r="W14" s="20">
        <v>0</v>
      </c>
      <c r="X14" s="20">
        <v>2</v>
      </c>
      <c r="Y14" s="20">
        <v>262</v>
      </c>
      <c r="Z14" s="20">
        <v>69</v>
      </c>
      <c r="AA14" s="20">
        <v>1</v>
      </c>
      <c r="AB14" s="20">
        <v>113</v>
      </c>
      <c r="AC14" s="20">
        <v>5</v>
      </c>
      <c r="AD14" s="20">
        <v>0</v>
      </c>
      <c r="AE14" s="20">
        <v>6</v>
      </c>
      <c r="AF14" s="20">
        <v>8</v>
      </c>
      <c r="AG14" s="20">
        <v>51</v>
      </c>
      <c r="AH14" s="20">
        <v>25</v>
      </c>
      <c r="AI14" s="20">
        <v>59</v>
      </c>
      <c r="AJ14" s="20">
        <v>15</v>
      </c>
      <c r="AK14" s="20">
        <v>10</v>
      </c>
      <c r="AL14" s="20">
        <v>2</v>
      </c>
      <c r="AM14" s="20">
        <v>3</v>
      </c>
      <c r="AN14" s="20">
        <v>67</v>
      </c>
      <c r="AO14" s="20">
        <v>2</v>
      </c>
      <c r="AP14" s="20">
        <v>0</v>
      </c>
      <c r="AQ14" s="20">
        <v>2</v>
      </c>
      <c r="AR14" s="20">
        <v>4</v>
      </c>
      <c r="AS14" s="20">
        <v>158</v>
      </c>
      <c r="AT14" s="20">
        <v>30</v>
      </c>
      <c r="AU14" s="21">
        <v>0</v>
      </c>
      <c r="WWV14" s="4"/>
      <c r="WWW14" s="4"/>
    </row>
    <row r="15" spans="1:47 16168:16169" s="7" customFormat="1" ht="15" customHeight="1">
      <c r="A15" s="19" t="s">
        <v>91</v>
      </c>
      <c r="B15" s="20">
        <v>4</v>
      </c>
      <c r="C15" s="20">
        <v>7</v>
      </c>
      <c r="D15" s="20">
        <v>10</v>
      </c>
      <c r="E15" s="20">
        <v>12</v>
      </c>
      <c r="F15" s="20">
        <v>5</v>
      </c>
      <c r="G15" s="23">
        <v>66</v>
      </c>
      <c r="H15" s="20">
        <v>412</v>
      </c>
      <c r="I15" s="20">
        <v>19</v>
      </c>
      <c r="J15" s="20">
        <v>140</v>
      </c>
      <c r="K15" s="20">
        <v>7</v>
      </c>
      <c r="L15" s="20">
        <v>64</v>
      </c>
      <c r="M15" s="20">
        <v>23</v>
      </c>
      <c r="N15" s="20">
        <v>970</v>
      </c>
      <c r="O15" s="20">
        <v>21</v>
      </c>
      <c r="P15" s="20">
        <v>852</v>
      </c>
      <c r="Q15" s="20">
        <v>33</v>
      </c>
      <c r="R15" s="20">
        <v>35</v>
      </c>
      <c r="S15" s="20">
        <v>40</v>
      </c>
      <c r="T15" s="20">
        <v>7</v>
      </c>
      <c r="U15" s="20">
        <v>5</v>
      </c>
      <c r="V15" s="20">
        <v>2</v>
      </c>
      <c r="W15" s="20">
        <v>5</v>
      </c>
      <c r="X15" s="20">
        <v>10</v>
      </c>
      <c r="Y15" s="20">
        <v>1084</v>
      </c>
      <c r="Z15" s="20">
        <v>398</v>
      </c>
      <c r="AA15" s="20">
        <v>12</v>
      </c>
      <c r="AB15" s="20">
        <v>689</v>
      </c>
      <c r="AC15" s="20">
        <v>21</v>
      </c>
      <c r="AD15" s="20">
        <v>12</v>
      </c>
      <c r="AE15" s="20">
        <v>15</v>
      </c>
      <c r="AF15" s="20">
        <v>21</v>
      </c>
      <c r="AG15" s="20">
        <v>344</v>
      </c>
      <c r="AH15" s="20">
        <v>115</v>
      </c>
      <c r="AI15" s="20">
        <v>773</v>
      </c>
      <c r="AJ15" s="20">
        <v>76</v>
      </c>
      <c r="AK15" s="20">
        <v>44</v>
      </c>
      <c r="AL15" s="20">
        <v>19</v>
      </c>
      <c r="AM15" s="20">
        <v>13</v>
      </c>
      <c r="AN15" s="20">
        <v>225</v>
      </c>
      <c r="AO15" s="20">
        <v>3</v>
      </c>
      <c r="AP15" s="20">
        <v>0</v>
      </c>
      <c r="AQ15" s="20">
        <v>28</v>
      </c>
      <c r="AR15" s="20">
        <v>28</v>
      </c>
      <c r="AS15" s="20">
        <v>697</v>
      </c>
      <c r="AT15" s="20">
        <v>265</v>
      </c>
      <c r="AU15" s="21">
        <v>2</v>
      </c>
    </row>
    <row r="16" spans="1:47 16168:16169" ht="15" customHeight="1">
      <c r="A16" s="19" t="s">
        <v>92</v>
      </c>
      <c r="B16" s="20">
        <v>6</v>
      </c>
      <c r="C16" s="20">
        <v>25</v>
      </c>
      <c r="D16" s="20">
        <v>29</v>
      </c>
      <c r="E16" s="20">
        <v>10</v>
      </c>
      <c r="F16" s="20">
        <v>5</v>
      </c>
      <c r="G16" s="23">
        <v>75</v>
      </c>
      <c r="H16" s="20">
        <v>346</v>
      </c>
      <c r="I16" s="20">
        <v>41</v>
      </c>
      <c r="J16" s="20">
        <v>272</v>
      </c>
      <c r="K16" s="20">
        <v>12</v>
      </c>
      <c r="L16" s="20">
        <v>126</v>
      </c>
      <c r="M16" s="20">
        <v>25</v>
      </c>
      <c r="N16" s="20">
        <v>2041</v>
      </c>
      <c r="O16" s="20">
        <v>36</v>
      </c>
      <c r="P16" s="20">
        <v>1313</v>
      </c>
      <c r="Q16" s="20">
        <v>63</v>
      </c>
      <c r="R16" s="20">
        <v>37</v>
      </c>
      <c r="S16" s="20">
        <v>31</v>
      </c>
      <c r="T16" s="20">
        <v>24</v>
      </c>
      <c r="U16" s="20">
        <v>7</v>
      </c>
      <c r="V16" s="20">
        <v>0</v>
      </c>
      <c r="W16" s="20">
        <v>13</v>
      </c>
      <c r="X16" s="20">
        <v>36</v>
      </c>
      <c r="Y16" s="20">
        <v>1366</v>
      </c>
      <c r="Z16" s="20">
        <v>518</v>
      </c>
      <c r="AA16" s="20">
        <v>37</v>
      </c>
      <c r="AB16" s="20">
        <v>1316</v>
      </c>
      <c r="AC16" s="20">
        <v>36</v>
      </c>
      <c r="AD16" s="20">
        <v>15</v>
      </c>
      <c r="AE16" s="20">
        <v>11</v>
      </c>
      <c r="AF16" s="20">
        <v>36</v>
      </c>
      <c r="AG16" s="20">
        <v>635</v>
      </c>
      <c r="AH16" s="20">
        <v>114</v>
      </c>
      <c r="AI16" s="20">
        <v>1487</v>
      </c>
      <c r="AJ16" s="20">
        <v>76</v>
      </c>
      <c r="AK16" s="20">
        <v>80</v>
      </c>
      <c r="AL16" s="20">
        <v>11</v>
      </c>
      <c r="AM16" s="20">
        <v>19</v>
      </c>
      <c r="AN16" s="20">
        <v>309</v>
      </c>
      <c r="AO16" s="20">
        <v>8</v>
      </c>
      <c r="AP16" s="20">
        <v>1</v>
      </c>
      <c r="AQ16" s="20">
        <v>61</v>
      </c>
      <c r="AR16" s="20">
        <v>19</v>
      </c>
      <c r="AS16" s="20">
        <v>754</v>
      </c>
      <c r="AT16" s="20">
        <v>344</v>
      </c>
      <c r="AU16" s="21">
        <v>0</v>
      </c>
      <c r="WWV16" s="4"/>
      <c r="WWW16" s="4"/>
    </row>
    <row r="17" spans="1:47" s="4" customFormat="1" ht="15" customHeight="1">
      <c r="A17" s="19" t="s">
        <v>93</v>
      </c>
      <c r="B17" s="20">
        <v>12</v>
      </c>
      <c r="C17" s="20">
        <v>18</v>
      </c>
      <c r="D17" s="20">
        <v>5</v>
      </c>
      <c r="E17" s="20">
        <v>3</v>
      </c>
      <c r="F17" s="20">
        <v>3</v>
      </c>
      <c r="G17" s="23">
        <v>35</v>
      </c>
      <c r="H17" s="20">
        <v>318</v>
      </c>
      <c r="I17" s="20">
        <v>27</v>
      </c>
      <c r="J17" s="20">
        <v>234</v>
      </c>
      <c r="K17" s="20">
        <v>4</v>
      </c>
      <c r="L17" s="20">
        <v>194</v>
      </c>
      <c r="M17" s="20">
        <v>32</v>
      </c>
      <c r="N17" s="20">
        <v>1993</v>
      </c>
      <c r="O17" s="20">
        <v>52</v>
      </c>
      <c r="P17" s="20">
        <v>1098</v>
      </c>
      <c r="Q17" s="20">
        <v>37</v>
      </c>
      <c r="R17" s="20">
        <v>8</v>
      </c>
      <c r="S17" s="20">
        <v>15</v>
      </c>
      <c r="T17" s="20">
        <v>27</v>
      </c>
      <c r="U17" s="20">
        <v>35</v>
      </c>
      <c r="V17" s="20">
        <v>7</v>
      </c>
      <c r="W17" s="20">
        <v>6</v>
      </c>
      <c r="X17" s="20">
        <v>38</v>
      </c>
      <c r="Y17" s="20">
        <v>1008</v>
      </c>
      <c r="Z17" s="20">
        <v>363</v>
      </c>
      <c r="AA17" s="20">
        <v>44</v>
      </c>
      <c r="AB17" s="20">
        <v>1204</v>
      </c>
      <c r="AC17" s="20">
        <v>20</v>
      </c>
      <c r="AD17" s="20">
        <v>7</v>
      </c>
      <c r="AE17" s="20">
        <v>5</v>
      </c>
      <c r="AF17" s="20">
        <v>38</v>
      </c>
      <c r="AG17" s="20">
        <v>780</v>
      </c>
      <c r="AH17" s="20">
        <v>29</v>
      </c>
      <c r="AI17" s="20">
        <v>1947</v>
      </c>
      <c r="AJ17" s="20">
        <v>61</v>
      </c>
      <c r="AK17" s="20">
        <v>52</v>
      </c>
      <c r="AL17" s="20">
        <v>16</v>
      </c>
      <c r="AM17" s="20">
        <v>18</v>
      </c>
      <c r="AN17" s="20">
        <v>253</v>
      </c>
      <c r="AO17" s="20">
        <v>11</v>
      </c>
      <c r="AP17" s="20">
        <v>1</v>
      </c>
      <c r="AQ17" s="20">
        <v>61</v>
      </c>
      <c r="AR17" s="20">
        <v>25</v>
      </c>
      <c r="AS17" s="20">
        <v>315</v>
      </c>
      <c r="AT17" s="20">
        <v>273</v>
      </c>
      <c r="AU17" s="21">
        <v>1</v>
      </c>
    </row>
    <row r="18" spans="1:47" s="4" customFormat="1" ht="15" customHeight="1">
      <c r="A18" s="19" t="s">
        <v>94</v>
      </c>
      <c r="B18" s="20">
        <v>4</v>
      </c>
      <c r="C18" s="20">
        <v>5</v>
      </c>
      <c r="D18" s="20">
        <v>9</v>
      </c>
      <c r="E18" s="20">
        <v>5</v>
      </c>
      <c r="F18" s="20">
        <v>2</v>
      </c>
      <c r="G18" s="23">
        <v>17</v>
      </c>
      <c r="H18" s="20">
        <v>195</v>
      </c>
      <c r="I18" s="20">
        <v>13</v>
      </c>
      <c r="J18" s="20">
        <v>157</v>
      </c>
      <c r="K18" s="20">
        <v>3</v>
      </c>
      <c r="L18" s="20">
        <v>236</v>
      </c>
      <c r="M18" s="20">
        <v>53</v>
      </c>
      <c r="N18" s="20">
        <v>2133</v>
      </c>
      <c r="O18" s="20">
        <v>41</v>
      </c>
      <c r="P18" s="20">
        <v>800</v>
      </c>
      <c r="Q18" s="20">
        <v>32</v>
      </c>
      <c r="R18" s="20">
        <v>3</v>
      </c>
      <c r="S18" s="20">
        <v>6</v>
      </c>
      <c r="T18" s="20">
        <v>35</v>
      </c>
      <c r="U18" s="20">
        <v>17</v>
      </c>
      <c r="V18" s="20">
        <v>12</v>
      </c>
      <c r="W18" s="20">
        <v>8</v>
      </c>
      <c r="X18" s="20">
        <v>31</v>
      </c>
      <c r="Y18" s="20">
        <v>589</v>
      </c>
      <c r="Z18" s="20">
        <v>231</v>
      </c>
      <c r="AA18" s="20">
        <v>8</v>
      </c>
      <c r="AB18" s="20">
        <v>916</v>
      </c>
      <c r="AC18" s="20">
        <v>21</v>
      </c>
      <c r="AD18" s="20">
        <v>5</v>
      </c>
      <c r="AE18" s="20">
        <v>0</v>
      </c>
      <c r="AF18" s="20">
        <v>32</v>
      </c>
      <c r="AG18" s="20">
        <v>795</v>
      </c>
      <c r="AH18" s="20">
        <v>5</v>
      </c>
      <c r="AI18" s="20">
        <v>1261</v>
      </c>
      <c r="AJ18" s="20">
        <v>26</v>
      </c>
      <c r="AK18" s="20">
        <v>23</v>
      </c>
      <c r="AL18" s="20">
        <v>13</v>
      </c>
      <c r="AM18" s="20">
        <v>15</v>
      </c>
      <c r="AN18" s="20">
        <v>133</v>
      </c>
      <c r="AO18" s="20">
        <v>11</v>
      </c>
      <c r="AP18" s="20">
        <v>0</v>
      </c>
      <c r="AQ18" s="20">
        <v>20</v>
      </c>
      <c r="AR18" s="20">
        <v>11</v>
      </c>
      <c r="AS18" s="20">
        <v>240</v>
      </c>
      <c r="AT18" s="20">
        <v>147</v>
      </c>
      <c r="AU18" s="21">
        <v>0</v>
      </c>
    </row>
    <row r="19" spans="1:47" s="7" customFormat="1" ht="15" customHeight="1">
      <c r="A19" s="19" t="s">
        <v>95</v>
      </c>
      <c r="B19" s="20">
        <v>5</v>
      </c>
      <c r="C19" s="20">
        <v>3</v>
      </c>
      <c r="D19" s="20">
        <v>9</v>
      </c>
      <c r="E19" s="20">
        <v>41</v>
      </c>
      <c r="F19" s="20">
        <v>0</v>
      </c>
      <c r="G19" s="23">
        <v>9</v>
      </c>
      <c r="H19" s="20">
        <v>323</v>
      </c>
      <c r="I19" s="20">
        <v>4</v>
      </c>
      <c r="J19" s="20">
        <v>101</v>
      </c>
      <c r="K19" s="20">
        <v>12</v>
      </c>
      <c r="L19" s="20">
        <v>156</v>
      </c>
      <c r="M19" s="20">
        <v>219</v>
      </c>
      <c r="N19" s="20">
        <v>2612</v>
      </c>
      <c r="O19" s="20">
        <v>34</v>
      </c>
      <c r="P19" s="20">
        <v>1214</v>
      </c>
      <c r="Q19" s="20">
        <v>23</v>
      </c>
      <c r="R19" s="20">
        <v>3</v>
      </c>
      <c r="S19" s="20">
        <v>5</v>
      </c>
      <c r="T19" s="20">
        <v>9</v>
      </c>
      <c r="U19" s="20">
        <v>25</v>
      </c>
      <c r="V19" s="20">
        <v>3</v>
      </c>
      <c r="W19" s="20">
        <v>3</v>
      </c>
      <c r="X19" s="20">
        <v>24</v>
      </c>
      <c r="Y19" s="20">
        <v>1755</v>
      </c>
      <c r="Z19" s="20">
        <v>159</v>
      </c>
      <c r="AA19" s="20">
        <v>12</v>
      </c>
      <c r="AB19" s="20">
        <v>1179</v>
      </c>
      <c r="AC19" s="20">
        <v>10</v>
      </c>
      <c r="AD19" s="20">
        <v>1</v>
      </c>
      <c r="AE19" s="20">
        <v>0</v>
      </c>
      <c r="AF19" s="20">
        <v>37</v>
      </c>
      <c r="AG19" s="20">
        <v>887</v>
      </c>
      <c r="AH19" s="20">
        <v>1</v>
      </c>
      <c r="AI19" s="20">
        <v>3063</v>
      </c>
      <c r="AJ19" s="20">
        <v>10</v>
      </c>
      <c r="AK19" s="20">
        <v>24</v>
      </c>
      <c r="AL19" s="20">
        <v>16</v>
      </c>
      <c r="AM19" s="20">
        <v>8</v>
      </c>
      <c r="AN19" s="20">
        <v>107</v>
      </c>
      <c r="AO19" s="20">
        <v>7</v>
      </c>
      <c r="AP19" s="20">
        <v>0</v>
      </c>
      <c r="AQ19" s="20">
        <v>15</v>
      </c>
      <c r="AR19" s="20">
        <v>10</v>
      </c>
      <c r="AS19" s="20">
        <v>533</v>
      </c>
      <c r="AT19" s="20">
        <v>100</v>
      </c>
      <c r="AU19" s="21">
        <v>2</v>
      </c>
    </row>
    <row r="20" spans="1:47" s="4" customFormat="1" ht="15" customHeight="1">
      <c r="A20" s="19" t="s">
        <v>96</v>
      </c>
      <c r="B20" s="20">
        <v>1</v>
      </c>
      <c r="C20" s="20">
        <v>1</v>
      </c>
      <c r="D20" s="20">
        <v>0</v>
      </c>
      <c r="E20" s="20">
        <v>3</v>
      </c>
      <c r="F20" s="20">
        <v>2</v>
      </c>
      <c r="G20" s="23">
        <v>1</v>
      </c>
      <c r="H20" s="20">
        <v>100</v>
      </c>
      <c r="I20" s="20">
        <v>2</v>
      </c>
      <c r="J20" s="20">
        <v>19</v>
      </c>
      <c r="K20" s="20">
        <v>5</v>
      </c>
      <c r="L20" s="20">
        <v>2</v>
      </c>
      <c r="M20" s="20">
        <v>51</v>
      </c>
      <c r="N20" s="20">
        <v>359</v>
      </c>
      <c r="O20" s="20">
        <v>5</v>
      </c>
      <c r="P20" s="20">
        <v>347</v>
      </c>
      <c r="Q20" s="20">
        <v>3</v>
      </c>
      <c r="R20" s="20">
        <v>0</v>
      </c>
      <c r="S20" s="20">
        <v>0</v>
      </c>
      <c r="T20" s="20">
        <v>0</v>
      </c>
      <c r="U20" s="20">
        <v>10</v>
      </c>
      <c r="V20" s="20">
        <v>3</v>
      </c>
      <c r="W20" s="20">
        <v>0</v>
      </c>
      <c r="X20" s="20">
        <v>10</v>
      </c>
      <c r="Y20" s="20">
        <v>590</v>
      </c>
      <c r="Z20" s="20">
        <v>22</v>
      </c>
      <c r="AA20" s="20">
        <v>1</v>
      </c>
      <c r="AB20" s="20">
        <v>148</v>
      </c>
      <c r="AC20" s="20">
        <v>2</v>
      </c>
      <c r="AD20" s="20">
        <v>0</v>
      </c>
      <c r="AE20" s="20">
        <v>0</v>
      </c>
      <c r="AF20" s="20">
        <v>12</v>
      </c>
      <c r="AG20" s="20">
        <v>225</v>
      </c>
      <c r="AH20" s="20">
        <v>1</v>
      </c>
      <c r="AI20" s="20">
        <v>1169</v>
      </c>
      <c r="AJ20" s="20">
        <v>6</v>
      </c>
      <c r="AK20" s="20">
        <v>2</v>
      </c>
      <c r="AL20" s="20">
        <v>13</v>
      </c>
      <c r="AM20" s="20">
        <v>6</v>
      </c>
      <c r="AN20" s="20">
        <v>25</v>
      </c>
      <c r="AO20" s="20">
        <v>4</v>
      </c>
      <c r="AP20" s="20">
        <v>0</v>
      </c>
      <c r="AQ20" s="20">
        <v>2</v>
      </c>
      <c r="AR20" s="20">
        <v>2</v>
      </c>
      <c r="AS20" s="20">
        <v>221</v>
      </c>
      <c r="AT20" s="20">
        <v>26</v>
      </c>
      <c r="AU20" s="21">
        <v>0</v>
      </c>
    </row>
    <row r="21" spans="1:47" s="4" customFormat="1" ht="15" customHeight="1">
      <c r="A21" s="19"/>
      <c r="B21" s="20"/>
      <c r="C21" s="20"/>
      <c r="D21" s="20"/>
      <c r="E21" s="20"/>
      <c r="F21" s="20"/>
      <c r="G21" s="23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1"/>
    </row>
    <row r="22" spans="1:47" s="4" customFormat="1" ht="15" customHeight="1">
      <c r="A22" s="15" t="s">
        <v>238</v>
      </c>
      <c r="B22" s="16">
        <v>33</v>
      </c>
      <c r="C22" s="16">
        <v>61</v>
      </c>
      <c r="D22" s="16">
        <v>65</v>
      </c>
      <c r="E22" s="16">
        <v>79</v>
      </c>
      <c r="F22" s="16">
        <v>17</v>
      </c>
      <c r="G22" s="22">
        <v>222</v>
      </c>
      <c r="H22" s="16">
        <v>1777</v>
      </c>
      <c r="I22" s="16">
        <v>112</v>
      </c>
      <c r="J22" s="16">
        <v>933</v>
      </c>
      <c r="K22" s="16">
        <v>45</v>
      </c>
      <c r="L22" s="16">
        <v>823</v>
      </c>
      <c r="M22" s="16">
        <v>409</v>
      </c>
      <c r="N22" s="16">
        <v>10318</v>
      </c>
      <c r="O22" s="16">
        <v>197</v>
      </c>
      <c r="P22" s="16">
        <v>5824</v>
      </c>
      <c r="Q22" s="16">
        <v>196</v>
      </c>
      <c r="R22" s="16">
        <v>89</v>
      </c>
      <c r="S22" s="16">
        <v>111</v>
      </c>
      <c r="T22" s="16">
        <v>102</v>
      </c>
      <c r="U22" s="16">
        <v>99</v>
      </c>
      <c r="V22" s="16">
        <v>27</v>
      </c>
      <c r="W22" s="16">
        <v>35</v>
      </c>
      <c r="X22" s="16">
        <v>151</v>
      </c>
      <c r="Y22" s="16">
        <v>6654</v>
      </c>
      <c r="Z22" s="16">
        <v>1760</v>
      </c>
      <c r="AA22" s="16">
        <v>115</v>
      </c>
      <c r="AB22" s="16">
        <v>5565</v>
      </c>
      <c r="AC22" s="16">
        <v>115</v>
      </c>
      <c r="AD22" s="16">
        <v>40</v>
      </c>
      <c r="AE22" s="16">
        <v>37</v>
      </c>
      <c r="AF22" s="16">
        <v>184</v>
      </c>
      <c r="AG22" s="16">
        <v>3717</v>
      </c>
      <c r="AH22" s="16">
        <v>290</v>
      </c>
      <c r="AI22" s="16">
        <v>9759</v>
      </c>
      <c r="AJ22" s="16">
        <v>270</v>
      </c>
      <c r="AK22" s="16">
        <v>235</v>
      </c>
      <c r="AL22" s="16">
        <v>90</v>
      </c>
      <c r="AM22" s="16">
        <v>82</v>
      </c>
      <c r="AN22" s="16">
        <v>1119</v>
      </c>
      <c r="AO22" s="16">
        <v>46</v>
      </c>
      <c r="AP22" s="16">
        <v>2</v>
      </c>
      <c r="AQ22" s="16">
        <v>189</v>
      </c>
      <c r="AR22" s="16">
        <v>99</v>
      </c>
      <c r="AS22" s="16">
        <v>2918</v>
      </c>
      <c r="AT22" s="16">
        <v>1185</v>
      </c>
      <c r="AU22" s="17">
        <v>5</v>
      </c>
    </row>
    <row r="23" spans="1:47" s="4" customFormat="1" ht="15" customHeight="1">
      <c r="A23" s="19" t="s">
        <v>97</v>
      </c>
      <c r="B23" s="20">
        <v>9</v>
      </c>
      <c r="C23" s="20">
        <v>0</v>
      </c>
      <c r="D23" s="20">
        <v>17</v>
      </c>
      <c r="E23" s="20">
        <v>10</v>
      </c>
      <c r="F23" s="20">
        <v>0</v>
      </c>
      <c r="G23" s="23">
        <v>36</v>
      </c>
      <c r="H23" s="20">
        <v>240</v>
      </c>
      <c r="I23" s="20">
        <v>30</v>
      </c>
      <c r="J23" s="20">
        <v>3</v>
      </c>
      <c r="K23" s="20">
        <v>6</v>
      </c>
      <c r="L23" s="20">
        <v>72</v>
      </c>
      <c r="M23" s="20">
        <v>6</v>
      </c>
      <c r="N23" s="20">
        <v>368</v>
      </c>
      <c r="O23" s="20">
        <v>7</v>
      </c>
      <c r="P23" s="20">
        <v>462</v>
      </c>
      <c r="Q23" s="20">
        <v>5</v>
      </c>
      <c r="R23" s="20">
        <v>30</v>
      </c>
      <c r="S23" s="20">
        <v>25</v>
      </c>
      <c r="T23" s="20">
        <v>0</v>
      </c>
      <c r="U23" s="20">
        <v>8</v>
      </c>
      <c r="V23" s="20">
        <v>3</v>
      </c>
      <c r="W23" s="20">
        <v>1</v>
      </c>
      <c r="X23" s="20">
        <v>6</v>
      </c>
      <c r="Y23" s="20">
        <v>450</v>
      </c>
      <c r="Z23" s="20">
        <v>171</v>
      </c>
      <c r="AA23" s="20">
        <v>20</v>
      </c>
      <c r="AB23" s="20">
        <v>353</v>
      </c>
      <c r="AC23" s="20">
        <v>13</v>
      </c>
      <c r="AD23" s="20">
        <v>4</v>
      </c>
      <c r="AE23" s="20">
        <v>0</v>
      </c>
      <c r="AF23" s="20">
        <v>14</v>
      </c>
      <c r="AG23" s="20">
        <v>121</v>
      </c>
      <c r="AH23" s="20">
        <v>73</v>
      </c>
      <c r="AI23" s="20">
        <v>44</v>
      </c>
      <c r="AJ23" s="20">
        <v>41</v>
      </c>
      <c r="AK23" s="20">
        <v>64</v>
      </c>
      <c r="AL23" s="20">
        <v>11</v>
      </c>
      <c r="AM23" s="20">
        <v>14</v>
      </c>
      <c r="AN23" s="20">
        <v>142</v>
      </c>
      <c r="AO23" s="20">
        <v>4</v>
      </c>
      <c r="AP23" s="20">
        <v>0</v>
      </c>
      <c r="AQ23" s="20">
        <v>20</v>
      </c>
      <c r="AR23" s="20">
        <v>21</v>
      </c>
      <c r="AS23" s="20">
        <v>290</v>
      </c>
      <c r="AT23" s="20">
        <v>71</v>
      </c>
      <c r="AU23" s="21">
        <v>0</v>
      </c>
    </row>
    <row r="24" spans="1:47" s="4" customFormat="1" ht="15" customHeight="1">
      <c r="A24" s="19" t="s">
        <v>98</v>
      </c>
      <c r="B24" s="20">
        <v>3</v>
      </c>
      <c r="C24" s="20">
        <v>10</v>
      </c>
      <c r="D24" s="20">
        <v>16</v>
      </c>
      <c r="E24" s="20">
        <v>68</v>
      </c>
      <c r="F24" s="20">
        <v>9</v>
      </c>
      <c r="G24" s="23">
        <v>70</v>
      </c>
      <c r="H24" s="20">
        <v>364</v>
      </c>
      <c r="I24" s="20">
        <v>65</v>
      </c>
      <c r="J24" s="20">
        <v>572</v>
      </c>
      <c r="K24" s="20">
        <v>16</v>
      </c>
      <c r="L24" s="20">
        <v>116</v>
      </c>
      <c r="M24" s="20">
        <v>35</v>
      </c>
      <c r="N24" s="20">
        <v>924</v>
      </c>
      <c r="O24" s="20">
        <v>33</v>
      </c>
      <c r="P24" s="20">
        <v>1069</v>
      </c>
      <c r="Q24" s="20">
        <v>69</v>
      </c>
      <c r="R24" s="20">
        <v>53</v>
      </c>
      <c r="S24" s="20">
        <v>40</v>
      </c>
      <c r="T24" s="20">
        <v>4</v>
      </c>
      <c r="U24" s="20">
        <v>3</v>
      </c>
      <c r="V24" s="20">
        <v>3</v>
      </c>
      <c r="W24" s="20">
        <v>14</v>
      </c>
      <c r="X24" s="20">
        <v>16</v>
      </c>
      <c r="Y24" s="20">
        <v>1117</v>
      </c>
      <c r="Z24" s="20">
        <v>801</v>
      </c>
      <c r="AA24" s="20">
        <v>25</v>
      </c>
      <c r="AB24" s="20">
        <v>1418</v>
      </c>
      <c r="AC24" s="20">
        <v>23</v>
      </c>
      <c r="AD24" s="20">
        <v>21</v>
      </c>
      <c r="AE24" s="20">
        <v>16</v>
      </c>
      <c r="AF24" s="20">
        <v>87</v>
      </c>
      <c r="AG24" s="20">
        <v>467</v>
      </c>
      <c r="AH24" s="20">
        <v>124</v>
      </c>
      <c r="AI24" s="20">
        <v>868</v>
      </c>
      <c r="AJ24" s="20">
        <v>112</v>
      </c>
      <c r="AK24" s="20">
        <v>47</v>
      </c>
      <c r="AL24" s="20">
        <v>21</v>
      </c>
      <c r="AM24" s="20">
        <v>24</v>
      </c>
      <c r="AN24" s="20">
        <v>401</v>
      </c>
      <c r="AO24" s="20">
        <v>9</v>
      </c>
      <c r="AP24" s="20">
        <v>0</v>
      </c>
      <c r="AQ24" s="20">
        <v>34</v>
      </c>
      <c r="AR24" s="20">
        <v>37</v>
      </c>
      <c r="AS24" s="20">
        <v>735</v>
      </c>
      <c r="AT24" s="20">
        <v>282</v>
      </c>
      <c r="AU24" s="21">
        <v>1</v>
      </c>
    </row>
    <row r="25" spans="1:47" s="4" customFormat="1" ht="15" customHeight="1">
      <c r="A25" s="19" t="s">
        <v>99</v>
      </c>
      <c r="B25" s="20">
        <v>5</v>
      </c>
      <c r="C25" s="20">
        <v>28</v>
      </c>
      <c r="D25" s="20">
        <v>32</v>
      </c>
      <c r="E25" s="20">
        <v>1</v>
      </c>
      <c r="F25" s="20">
        <v>8</v>
      </c>
      <c r="G25" s="23">
        <v>71</v>
      </c>
      <c r="H25" s="20">
        <v>328</v>
      </c>
      <c r="I25" s="20">
        <v>17</v>
      </c>
      <c r="J25" s="20">
        <v>95</v>
      </c>
      <c r="K25" s="20">
        <v>3</v>
      </c>
      <c r="L25" s="20">
        <v>325</v>
      </c>
      <c r="M25" s="20">
        <v>16</v>
      </c>
      <c r="N25" s="20">
        <v>2696</v>
      </c>
      <c r="O25" s="20">
        <v>48</v>
      </c>
      <c r="P25" s="20">
        <v>1195</v>
      </c>
      <c r="Q25" s="20">
        <v>71</v>
      </c>
      <c r="R25" s="20">
        <v>6</v>
      </c>
      <c r="S25" s="20">
        <v>46</v>
      </c>
      <c r="T25" s="20">
        <v>41</v>
      </c>
      <c r="U25" s="20">
        <v>21</v>
      </c>
      <c r="V25" s="20">
        <v>6</v>
      </c>
      <c r="W25" s="20">
        <v>20</v>
      </c>
      <c r="X25" s="20">
        <v>58</v>
      </c>
      <c r="Y25" s="20">
        <v>1619</v>
      </c>
      <c r="Z25" s="20">
        <v>767</v>
      </c>
      <c r="AA25" s="20">
        <v>60</v>
      </c>
      <c r="AB25" s="20">
        <v>946</v>
      </c>
      <c r="AC25" s="20">
        <v>48</v>
      </c>
      <c r="AD25" s="20">
        <v>14</v>
      </c>
      <c r="AE25" s="20">
        <v>19</v>
      </c>
      <c r="AF25" s="20">
        <v>36</v>
      </c>
      <c r="AG25" s="20">
        <v>611</v>
      </c>
      <c r="AH25" s="20">
        <v>73</v>
      </c>
      <c r="AI25" s="20">
        <v>1338</v>
      </c>
      <c r="AJ25" s="20">
        <v>102</v>
      </c>
      <c r="AK25" s="20">
        <v>89</v>
      </c>
      <c r="AL25" s="20">
        <v>22</v>
      </c>
      <c r="AM25" s="20">
        <v>25</v>
      </c>
      <c r="AN25" s="20">
        <v>466</v>
      </c>
      <c r="AO25" s="20">
        <v>8</v>
      </c>
      <c r="AP25" s="20">
        <v>2</v>
      </c>
      <c r="AQ25" s="20">
        <v>87</v>
      </c>
      <c r="AR25" s="20">
        <v>27</v>
      </c>
      <c r="AS25" s="20">
        <v>648</v>
      </c>
      <c r="AT25" s="20">
        <v>405</v>
      </c>
      <c r="AU25" s="21">
        <v>4</v>
      </c>
    </row>
    <row r="26" spans="1:47" s="4" customFormat="1" ht="15" customHeight="1">
      <c r="A26" s="19" t="s">
        <v>100</v>
      </c>
      <c r="B26" s="20">
        <v>9</v>
      </c>
      <c r="C26" s="20">
        <v>16</v>
      </c>
      <c r="D26" s="20">
        <v>0</v>
      </c>
      <c r="E26" s="20">
        <v>0</v>
      </c>
      <c r="F26" s="20">
        <v>0</v>
      </c>
      <c r="G26" s="23">
        <v>32</v>
      </c>
      <c r="H26" s="20">
        <v>388</v>
      </c>
      <c r="I26" s="20">
        <v>0</v>
      </c>
      <c r="J26" s="20">
        <v>118</v>
      </c>
      <c r="K26" s="20">
        <v>1</v>
      </c>
      <c r="L26" s="20">
        <v>142</v>
      </c>
      <c r="M26" s="20">
        <v>52</v>
      </c>
      <c r="N26" s="20">
        <v>2385</v>
      </c>
      <c r="O26" s="20">
        <v>69</v>
      </c>
      <c r="P26" s="20">
        <v>1039</v>
      </c>
      <c r="Q26" s="20">
        <v>28</v>
      </c>
      <c r="R26" s="20">
        <v>0</v>
      </c>
      <c r="S26" s="20">
        <v>0</v>
      </c>
      <c r="T26" s="20">
        <v>39</v>
      </c>
      <c r="U26" s="20">
        <v>27</v>
      </c>
      <c r="V26" s="20">
        <v>5</v>
      </c>
      <c r="W26" s="20">
        <v>0</v>
      </c>
      <c r="X26" s="20">
        <v>26</v>
      </c>
      <c r="Y26" s="20">
        <v>1015</v>
      </c>
      <c r="Z26" s="20">
        <v>6</v>
      </c>
      <c r="AA26" s="20">
        <v>10</v>
      </c>
      <c r="AB26" s="20">
        <v>1393</v>
      </c>
      <c r="AC26" s="20">
        <v>25</v>
      </c>
      <c r="AD26" s="20">
        <v>1</v>
      </c>
      <c r="AE26" s="20">
        <v>2</v>
      </c>
      <c r="AF26" s="20">
        <v>12</v>
      </c>
      <c r="AG26" s="20">
        <v>666</v>
      </c>
      <c r="AH26" s="20">
        <v>20</v>
      </c>
      <c r="AI26" s="20">
        <v>1894</v>
      </c>
      <c r="AJ26" s="20">
        <v>9</v>
      </c>
      <c r="AK26" s="20">
        <v>25</v>
      </c>
      <c r="AL26" s="20">
        <v>28</v>
      </c>
      <c r="AM26" s="20">
        <v>12</v>
      </c>
      <c r="AN26" s="20">
        <v>100</v>
      </c>
      <c r="AO26" s="20">
        <v>10</v>
      </c>
      <c r="AP26" s="20">
        <v>0</v>
      </c>
      <c r="AQ26" s="20">
        <v>41</v>
      </c>
      <c r="AR26" s="20">
        <v>9</v>
      </c>
      <c r="AS26" s="20">
        <v>381</v>
      </c>
      <c r="AT26" s="20">
        <v>199</v>
      </c>
      <c r="AU26" s="21">
        <v>0</v>
      </c>
    </row>
    <row r="27" spans="1:47" s="4" customFormat="1" ht="15" customHeight="1">
      <c r="A27" s="19" t="s">
        <v>101</v>
      </c>
      <c r="B27" s="20">
        <v>7</v>
      </c>
      <c r="C27" s="20">
        <v>7</v>
      </c>
      <c r="D27" s="20">
        <v>0</v>
      </c>
      <c r="E27" s="20">
        <v>0</v>
      </c>
      <c r="F27" s="20">
        <v>0</v>
      </c>
      <c r="G27" s="23">
        <v>13</v>
      </c>
      <c r="H27" s="20">
        <v>457</v>
      </c>
      <c r="I27" s="20">
        <v>0</v>
      </c>
      <c r="J27" s="20">
        <v>145</v>
      </c>
      <c r="K27" s="20">
        <v>19</v>
      </c>
      <c r="L27" s="20">
        <v>168</v>
      </c>
      <c r="M27" s="20">
        <v>300</v>
      </c>
      <c r="N27" s="20">
        <v>3945</v>
      </c>
      <c r="O27" s="20">
        <v>40</v>
      </c>
      <c r="P27" s="20">
        <v>2059</v>
      </c>
      <c r="Q27" s="20">
        <v>23</v>
      </c>
      <c r="R27" s="20">
        <v>0</v>
      </c>
      <c r="S27" s="20">
        <v>0</v>
      </c>
      <c r="T27" s="20">
        <v>18</v>
      </c>
      <c r="U27" s="20">
        <v>40</v>
      </c>
      <c r="V27" s="20">
        <v>10</v>
      </c>
      <c r="W27" s="20">
        <v>0</v>
      </c>
      <c r="X27" s="20">
        <v>45</v>
      </c>
      <c r="Y27" s="20">
        <v>2453</v>
      </c>
      <c r="Z27" s="20">
        <v>15</v>
      </c>
      <c r="AA27" s="20">
        <v>0</v>
      </c>
      <c r="AB27" s="20">
        <v>1455</v>
      </c>
      <c r="AC27" s="20">
        <v>6</v>
      </c>
      <c r="AD27" s="20">
        <v>0</v>
      </c>
      <c r="AE27" s="20">
        <v>0</v>
      </c>
      <c r="AF27" s="20">
        <v>35</v>
      </c>
      <c r="AG27" s="20">
        <v>1852</v>
      </c>
      <c r="AH27" s="20">
        <v>0</v>
      </c>
      <c r="AI27" s="20">
        <v>5615</v>
      </c>
      <c r="AJ27" s="20">
        <v>6</v>
      </c>
      <c r="AK27" s="20">
        <v>10</v>
      </c>
      <c r="AL27" s="20">
        <v>8</v>
      </c>
      <c r="AM27" s="20">
        <v>7</v>
      </c>
      <c r="AN27" s="20">
        <v>10</v>
      </c>
      <c r="AO27" s="20">
        <v>15</v>
      </c>
      <c r="AP27" s="20">
        <v>0</v>
      </c>
      <c r="AQ27" s="20">
        <v>7</v>
      </c>
      <c r="AR27" s="20">
        <v>5</v>
      </c>
      <c r="AS27" s="20">
        <v>864</v>
      </c>
      <c r="AT27" s="20">
        <v>228</v>
      </c>
      <c r="AU27" s="21">
        <v>0</v>
      </c>
    </row>
    <row r="28" spans="1:47" s="7" customFormat="1" ht="15" customHeight="1">
      <c r="A28" s="19"/>
      <c r="B28" s="20"/>
      <c r="C28" s="20"/>
      <c r="D28" s="20"/>
      <c r="E28" s="20"/>
      <c r="F28" s="20"/>
      <c r="G28" s="23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1"/>
    </row>
    <row r="29" spans="1:47" s="4" customFormat="1" ht="15" customHeight="1">
      <c r="A29" s="15" t="s">
        <v>239</v>
      </c>
      <c r="B29" s="16">
        <v>33</v>
      </c>
      <c r="C29" s="16">
        <v>61</v>
      </c>
      <c r="D29" s="16">
        <v>65</v>
      </c>
      <c r="E29" s="16">
        <v>79</v>
      </c>
      <c r="F29" s="16">
        <v>17</v>
      </c>
      <c r="G29" s="22">
        <v>222</v>
      </c>
      <c r="H29" s="16">
        <v>1777</v>
      </c>
      <c r="I29" s="16">
        <v>112</v>
      </c>
      <c r="J29" s="16">
        <v>933</v>
      </c>
      <c r="K29" s="16">
        <v>45</v>
      </c>
      <c r="L29" s="16">
        <v>823</v>
      </c>
      <c r="M29" s="16">
        <v>409</v>
      </c>
      <c r="N29" s="16">
        <v>10318</v>
      </c>
      <c r="O29" s="16">
        <v>197</v>
      </c>
      <c r="P29" s="16">
        <v>5824</v>
      </c>
      <c r="Q29" s="16">
        <v>196</v>
      </c>
      <c r="R29" s="16">
        <v>89</v>
      </c>
      <c r="S29" s="16">
        <v>111</v>
      </c>
      <c r="T29" s="16">
        <v>102</v>
      </c>
      <c r="U29" s="16">
        <v>99</v>
      </c>
      <c r="V29" s="16">
        <v>27</v>
      </c>
      <c r="W29" s="16">
        <v>35</v>
      </c>
      <c r="X29" s="16">
        <v>151</v>
      </c>
      <c r="Y29" s="16">
        <v>6654</v>
      </c>
      <c r="Z29" s="16">
        <v>1760</v>
      </c>
      <c r="AA29" s="16">
        <v>115</v>
      </c>
      <c r="AB29" s="16">
        <v>5565</v>
      </c>
      <c r="AC29" s="16">
        <v>115</v>
      </c>
      <c r="AD29" s="16">
        <v>40</v>
      </c>
      <c r="AE29" s="16">
        <v>37</v>
      </c>
      <c r="AF29" s="16">
        <v>184</v>
      </c>
      <c r="AG29" s="16">
        <v>3717</v>
      </c>
      <c r="AH29" s="16">
        <v>290</v>
      </c>
      <c r="AI29" s="16">
        <v>9759</v>
      </c>
      <c r="AJ29" s="16">
        <v>270</v>
      </c>
      <c r="AK29" s="16">
        <v>235</v>
      </c>
      <c r="AL29" s="16">
        <v>90</v>
      </c>
      <c r="AM29" s="16">
        <v>82</v>
      </c>
      <c r="AN29" s="16">
        <v>1119</v>
      </c>
      <c r="AO29" s="16">
        <v>46</v>
      </c>
      <c r="AP29" s="16">
        <v>2</v>
      </c>
      <c r="AQ29" s="16">
        <v>189</v>
      </c>
      <c r="AR29" s="16">
        <v>99</v>
      </c>
      <c r="AS29" s="16">
        <v>2918</v>
      </c>
      <c r="AT29" s="16">
        <v>1185</v>
      </c>
      <c r="AU29" s="17">
        <v>5</v>
      </c>
    </row>
    <row r="30" spans="1:47" s="4" customFormat="1" ht="15" customHeight="1">
      <c r="A30" s="19" t="s">
        <v>102</v>
      </c>
      <c r="B30" s="23">
        <v>0</v>
      </c>
      <c r="C30" s="20">
        <v>1</v>
      </c>
      <c r="D30" s="20">
        <v>0</v>
      </c>
      <c r="E30" s="20">
        <v>1</v>
      </c>
      <c r="F30" s="20">
        <v>0</v>
      </c>
      <c r="G30" s="23">
        <v>5</v>
      </c>
      <c r="H30" s="20">
        <v>166</v>
      </c>
      <c r="I30" s="20">
        <v>7</v>
      </c>
      <c r="J30" s="20">
        <v>0</v>
      </c>
      <c r="K30" s="20">
        <v>0</v>
      </c>
      <c r="L30" s="20">
        <v>35</v>
      </c>
      <c r="M30" s="20">
        <v>187</v>
      </c>
      <c r="N30" s="20">
        <v>1194</v>
      </c>
      <c r="O30" s="23">
        <v>13</v>
      </c>
      <c r="P30" s="20">
        <v>846</v>
      </c>
      <c r="Q30" s="20">
        <v>16</v>
      </c>
      <c r="R30" s="20">
        <v>0</v>
      </c>
      <c r="S30" s="23">
        <v>1</v>
      </c>
      <c r="T30" s="20">
        <v>7</v>
      </c>
      <c r="U30" s="20">
        <v>0</v>
      </c>
      <c r="V30" s="23">
        <v>0</v>
      </c>
      <c r="W30" s="20">
        <v>1</v>
      </c>
      <c r="X30" s="20">
        <v>0</v>
      </c>
      <c r="Y30" s="20">
        <v>176</v>
      </c>
      <c r="Z30" s="20">
        <v>129</v>
      </c>
      <c r="AA30" s="20">
        <v>6</v>
      </c>
      <c r="AB30" s="20">
        <v>345</v>
      </c>
      <c r="AC30" s="20">
        <v>0</v>
      </c>
      <c r="AD30" s="20">
        <v>1</v>
      </c>
      <c r="AE30" s="20">
        <v>0</v>
      </c>
      <c r="AF30" s="20">
        <v>8</v>
      </c>
      <c r="AG30" s="20">
        <v>656</v>
      </c>
      <c r="AH30" s="20">
        <v>4</v>
      </c>
      <c r="AI30" s="20">
        <v>2175</v>
      </c>
      <c r="AJ30" s="20">
        <v>12</v>
      </c>
      <c r="AK30" s="20">
        <v>6</v>
      </c>
      <c r="AL30" s="20">
        <v>1</v>
      </c>
      <c r="AM30" s="20">
        <v>2</v>
      </c>
      <c r="AN30" s="20">
        <v>54</v>
      </c>
      <c r="AO30" s="20">
        <v>2</v>
      </c>
      <c r="AP30" s="20">
        <v>0</v>
      </c>
      <c r="AQ30" s="20">
        <v>0</v>
      </c>
      <c r="AR30" s="20">
        <v>3</v>
      </c>
      <c r="AS30" s="20">
        <v>391</v>
      </c>
      <c r="AT30" s="20">
        <v>28</v>
      </c>
      <c r="AU30" s="21">
        <v>0</v>
      </c>
    </row>
    <row r="31" spans="1:47" s="4" customFormat="1" ht="15" customHeight="1">
      <c r="A31" s="19" t="s">
        <v>103</v>
      </c>
      <c r="B31" s="23">
        <v>22</v>
      </c>
      <c r="C31" s="20">
        <v>33</v>
      </c>
      <c r="D31" s="20">
        <v>18</v>
      </c>
      <c r="E31" s="20">
        <v>53</v>
      </c>
      <c r="F31" s="20">
        <v>1</v>
      </c>
      <c r="G31" s="23">
        <v>155</v>
      </c>
      <c r="H31" s="20">
        <v>787</v>
      </c>
      <c r="I31" s="20">
        <v>20</v>
      </c>
      <c r="J31" s="20">
        <v>399</v>
      </c>
      <c r="K31" s="20">
        <v>32</v>
      </c>
      <c r="L31" s="20">
        <v>385</v>
      </c>
      <c r="M31" s="20">
        <v>153</v>
      </c>
      <c r="N31" s="20">
        <v>5194</v>
      </c>
      <c r="O31" s="23">
        <v>46</v>
      </c>
      <c r="P31" s="20">
        <v>2143</v>
      </c>
      <c r="Q31" s="20">
        <v>49</v>
      </c>
      <c r="R31" s="20">
        <v>31</v>
      </c>
      <c r="S31" s="23">
        <v>13</v>
      </c>
      <c r="T31" s="20">
        <v>46</v>
      </c>
      <c r="U31" s="20">
        <v>56</v>
      </c>
      <c r="V31" s="23">
        <v>11</v>
      </c>
      <c r="W31" s="20">
        <v>9</v>
      </c>
      <c r="X31" s="20">
        <v>14</v>
      </c>
      <c r="Y31" s="20">
        <v>3302</v>
      </c>
      <c r="Z31" s="20">
        <v>905</v>
      </c>
      <c r="AA31" s="20">
        <v>17</v>
      </c>
      <c r="AB31" s="20">
        <v>3252</v>
      </c>
      <c r="AC31" s="20">
        <v>23</v>
      </c>
      <c r="AD31" s="20">
        <v>8</v>
      </c>
      <c r="AE31" s="20">
        <v>5</v>
      </c>
      <c r="AF31" s="20">
        <v>27</v>
      </c>
      <c r="AG31" s="20">
        <v>2121</v>
      </c>
      <c r="AH31" s="20">
        <v>89</v>
      </c>
      <c r="AI31" s="20">
        <v>3918</v>
      </c>
      <c r="AJ31" s="20">
        <v>138</v>
      </c>
      <c r="AK31" s="20">
        <v>107</v>
      </c>
      <c r="AL31" s="20">
        <v>28</v>
      </c>
      <c r="AM31" s="20">
        <v>22</v>
      </c>
      <c r="AN31" s="20">
        <v>577</v>
      </c>
      <c r="AO31" s="20">
        <v>20</v>
      </c>
      <c r="AP31" s="20">
        <v>0</v>
      </c>
      <c r="AQ31" s="20">
        <v>123</v>
      </c>
      <c r="AR31" s="20">
        <v>18</v>
      </c>
      <c r="AS31" s="20">
        <v>1390</v>
      </c>
      <c r="AT31" s="20">
        <v>539</v>
      </c>
      <c r="AU31" s="21">
        <v>0</v>
      </c>
    </row>
    <row r="32" spans="1:47" s="4" customFormat="1" ht="15" customHeight="1">
      <c r="A32" s="19" t="s">
        <v>104</v>
      </c>
      <c r="B32" s="23">
        <v>11</v>
      </c>
      <c r="C32" s="20">
        <v>27</v>
      </c>
      <c r="D32" s="20">
        <v>47</v>
      </c>
      <c r="E32" s="20">
        <v>25</v>
      </c>
      <c r="F32" s="20">
        <v>16</v>
      </c>
      <c r="G32" s="23">
        <v>62</v>
      </c>
      <c r="H32" s="20">
        <v>824</v>
      </c>
      <c r="I32" s="20">
        <v>85</v>
      </c>
      <c r="J32" s="20">
        <v>534</v>
      </c>
      <c r="K32" s="20">
        <v>13</v>
      </c>
      <c r="L32" s="20">
        <v>403</v>
      </c>
      <c r="M32" s="20">
        <v>69</v>
      </c>
      <c r="N32" s="20">
        <v>3930</v>
      </c>
      <c r="O32" s="23">
        <v>138</v>
      </c>
      <c r="P32" s="20">
        <v>2835</v>
      </c>
      <c r="Q32" s="20">
        <v>131</v>
      </c>
      <c r="R32" s="20">
        <v>58</v>
      </c>
      <c r="S32" s="23">
        <v>97</v>
      </c>
      <c r="T32" s="20">
        <v>49</v>
      </c>
      <c r="U32" s="20">
        <v>43</v>
      </c>
      <c r="V32" s="23">
        <v>16</v>
      </c>
      <c r="W32" s="20">
        <v>25</v>
      </c>
      <c r="X32" s="20">
        <v>137</v>
      </c>
      <c r="Y32" s="20">
        <v>3176</v>
      </c>
      <c r="Z32" s="20">
        <v>726</v>
      </c>
      <c r="AA32" s="20">
        <v>92</v>
      </c>
      <c r="AB32" s="20">
        <v>1968</v>
      </c>
      <c r="AC32" s="20">
        <v>92</v>
      </c>
      <c r="AD32" s="20">
        <v>31</v>
      </c>
      <c r="AE32" s="20">
        <v>32</v>
      </c>
      <c r="AF32" s="20">
        <v>149</v>
      </c>
      <c r="AG32" s="20">
        <v>940</v>
      </c>
      <c r="AH32" s="20">
        <v>197</v>
      </c>
      <c r="AI32" s="20">
        <v>3666</v>
      </c>
      <c r="AJ32" s="20">
        <v>120</v>
      </c>
      <c r="AK32" s="20">
        <v>122</v>
      </c>
      <c r="AL32" s="20">
        <v>61</v>
      </c>
      <c r="AM32" s="20">
        <v>58</v>
      </c>
      <c r="AN32" s="20">
        <v>488</v>
      </c>
      <c r="AO32" s="20">
        <v>24</v>
      </c>
      <c r="AP32" s="20">
        <v>2</v>
      </c>
      <c r="AQ32" s="20">
        <v>66</v>
      </c>
      <c r="AR32" s="20">
        <v>78</v>
      </c>
      <c r="AS32" s="20">
        <v>1137</v>
      </c>
      <c r="AT32" s="20">
        <v>618</v>
      </c>
      <c r="AU32" s="21">
        <v>5</v>
      </c>
    </row>
    <row r="33" spans="1:47 16168:16169" ht="15" customHeight="1">
      <c r="A33" s="19"/>
      <c r="B33" s="20"/>
      <c r="C33" s="20"/>
      <c r="D33" s="20"/>
      <c r="E33" s="20"/>
      <c r="F33" s="20"/>
      <c r="G33" s="23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1"/>
      <c r="WWV33" s="4"/>
      <c r="WWW33" s="4"/>
    </row>
    <row r="34" spans="1:47 16168:16169" ht="15" customHeight="1">
      <c r="A34" s="15" t="s">
        <v>105</v>
      </c>
      <c r="B34" s="16">
        <v>0</v>
      </c>
      <c r="C34" s="16">
        <v>0</v>
      </c>
      <c r="D34" s="16">
        <v>0</v>
      </c>
      <c r="E34" s="16">
        <v>0</v>
      </c>
      <c r="F34" s="16">
        <v>0</v>
      </c>
      <c r="G34" s="22">
        <v>142</v>
      </c>
      <c r="H34" s="16">
        <v>65</v>
      </c>
      <c r="I34" s="16">
        <v>0</v>
      </c>
      <c r="J34" s="16">
        <v>0</v>
      </c>
      <c r="K34" s="16">
        <v>0</v>
      </c>
      <c r="L34" s="16">
        <v>63</v>
      </c>
      <c r="M34" s="16">
        <v>1</v>
      </c>
      <c r="N34" s="16">
        <v>9066</v>
      </c>
      <c r="O34" s="16">
        <v>1</v>
      </c>
      <c r="P34" s="16">
        <v>2539</v>
      </c>
      <c r="Q34" s="16">
        <v>137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14</v>
      </c>
      <c r="Y34" s="16">
        <v>1403</v>
      </c>
      <c r="Z34" s="16">
        <v>358</v>
      </c>
      <c r="AA34" s="16">
        <v>18</v>
      </c>
      <c r="AB34" s="16">
        <v>257</v>
      </c>
      <c r="AC34" s="16">
        <v>52</v>
      </c>
      <c r="AD34" s="16">
        <v>0</v>
      </c>
      <c r="AE34" s="16">
        <v>0</v>
      </c>
      <c r="AF34" s="16">
        <v>24</v>
      </c>
      <c r="AG34" s="16">
        <v>370</v>
      </c>
      <c r="AH34" s="16">
        <v>0</v>
      </c>
      <c r="AI34" s="16">
        <v>10271</v>
      </c>
      <c r="AJ34" s="16">
        <v>0</v>
      </c>
      <c r="AK34" s="16">
        <v>4</v>
      </c>
      <c r="AL34" s="16">
        <v>3</v>
      </c>
      <c r="AM34" s="16">
        <v>449</v>
      </c>
      <c r="AN34" s="16">
        <v>191</v>
      </c>
      <c r="AO34" s="16">
        <v>0</v>
      </c>
      <c r="AP34" s="16">
        <v>0</v>
      </c>
      <c r="AQ34" s="16">
        <v>0</v>
      </c>
      <c r="AR34" s="16">
        <v>23</v>
      </c>
      <c r="AS34" s="16">
        <v>17</v>
      </c>
      <c r="AT34" s="16">
        <v>101</v>
      </c>
      <c r="AU34" s="17">
        <v>0</v>
      </c>
      <c r="WWV34" s="4"/>
      <c r="WWW34" s="4"/>
    </row>
    <row r="35" spans="1:47 16168:16169" s="7" customFormat="1" ht="15" customHeight="1">
      <c r="A35" s="19" t="s">
        <v>106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3">
        <v>56</v>
      </c>
      <c r="H35" s="20">
        <v>8</v>
      </c>
      <c r="I35" s="20">
        <v>0</v>
      </c>
      <c r="J35" s="20">
        <v>0</v>
      </c>
      <c r="K35" s="20">
        <v>0</v>
      </c>
      <c r="L35" s="20">
        <v>2</v>
      </c>
      <c r="M35" s="20">
        <v>1</v>
      </c>
      <c r="N35" s="20">
        <v>59</v>
      </c>
      <c r="O35" s="23">
        <v>0</v>
      </c>
      <c r="P35" s="20">
        <v>112</v>
      </c>
      <c r="Q35" s="20">
        <v>14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14</v>
      </c>
      <c r="Y35" s="20">
        <v>169</v>
      </c>
      <c r="Z35" s="20">
        <v>6</v>
      </c>
      <c r="AA35" s="20">
        <v>18</v>
      </c>
      <c r="AB35" s="20">
        <v>72</v>
      </c>
      <c r="AC35" s="20">
        <v>0</v>
      </c>
      <c r="AD35" s="20">
        <v>0</v>
      </c>
      <c r="AE35" s="20">
        <v>0</v>
      </c>
      <c r="AF35" s="20">
        <v>7</v>
      </c>
      <c r="AG35" s="20">
        <v>1</v>
      </c>
      <c r="AH35" s="20">
        <v>0</v>
      </c>
      <c r="AI35" s="20">
        <v>683</v>
      </c>
      <c r="AJ35" s="20">
        <v>0</v>
      </c>
      <c r="AK35" s="20">
        <v>4</v>
      </c>
      <c r="AL35" s="20">
        <v>3</v>
      </c>
      <c r="AM35" s="20">
        <v>0</v>
      </c>
      <c r="AN35" s="20">
        <v>0</v>
      </c>
      <c r="AO35" s="20">
        <v>0</v>
      </c>
      <c r="AP35" s="20">
        <v>0</v>
      </c>
      <c r="AQ35" s="20">
        <v>0</v>
      </c>
      <c r="AR35" s="20">
        <v>23</v>
      </c>
      <c r="AS35" s="20">
        <v>17</v>
      </c>
      <c r="AT35" s="20">
        <v>3</v>
      </c>
      <c r="AU35" s="21">
        <v>0</v>
      </c>
    </row>
    <row r="36" spans="1:47 16168:16169" ht="15" customHeight="1">
      <c r="A36" s="19" t="s">
        <v>107</v>
      </c>
      <c r="B36" s="20">
        <v>0</v>
      </c>
      <c r="C36" s="20">
        <v>0</v>
      </c>
      <c r="D36" s="20">
        <v>0</v>
      </c>
      <c r="E36" s="20">
        <v>0</v>
      </c>
      <c r="F36" s="20">
        <v>0</v>
      </c>
      <c r="G36" s="23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8449</v>
      </c>
      <c r="O36" s="23">
        <v>0</v>
      </c>
      <c r="P36" s="20">
        <v>1026</v>
      </c>
      <c r="Q36" s="20">
        <v>123</v>
      </c>
      <c r="R36" s="20">
        <v>0</v>
      </c>
      <c r="S36" s="20">
        <v>0</v>
      </c>
      <c r="T36" s="20">
        <v>0</v>
      </c>
      <c r="U36" s="20">
        <v>0</v>
      </c>
      <c r="V36" s="20">
        <v>0</v>
      </c>
      <c r="W36" s="20">
        <v>0</v>
      </c>
      <c r="X36" s="20">
        <v>0</v>
      </c>
      <c r="Y36" s="20">
        <v>1234</v>
      </c>
      <c r="Z36" s="20">
        <v>11</v>
      </c>
      <c r="AA36" s="20">
        <v>0</v>
      </c>
      <c r="AB36" s="20">
        <v>175</v>
      </c>
      <c r="AC36" s="20">
        <v>0</v>
      </c>
      <c r="AD36" s="20">
        <v>0</v>
      </c>
      <c r="AE36" s="20">
        <v>0</v>
      </c>
      <c r="AF36" s="20">
        <v>0</v>
      </c>
      <c r="AG36" s="20">
        <v>0</v>
      </c>
      <c r="AH36" s="20">
        <v>0</v>
      </c>
      <c r="AI36" s="20">
        <v>2831</v>
      </c>
      <c r="AJ36" s="20">
        <v>0</v>
      </c>
      <c r="AK36" s="20">
        <v>0</v>
      </c>
      <c r="AL36" s="20">
        <v>0</v>
      </c>
      <c r="AM36" s="20">
        <v>154</v>
      </c>
      <c r="AN36" s="20">
        <v>0</v>
      </c>
      <c r="AO36" s="20">
        <v>0</v>
      </c>
      <c r="AP36" s="20">
        <v>0</v>
      </c>
      <c r="AQ36" s="20">
        <v>0</v>
      </c>
      <c r="AR36" s="20">
        <v>0</v>
      </c>
      <c r="AS36" s="20">
        <v>0</v>
      </c>
      <c r="AT36" s="20">
        <v>0</v>
      </c>
      <c r="AU36" s="21">
        <v>0</v>
      </c>
      <c r="WWV36" s="4"/>
      <c r="WWW36" s="4"/>
    </row>
    <row r="37" spans="1:47 16168:16169" ht="15" customHeight="1">
      <c r="A37" s="19" t="s">
        <v>108</v>
      </c>
      <c r="B37" s="20">
        <v>0</v>
      </c>
      <c r="C37" s="20">
        <v>0</v>
      </c>
      <c r="D37" s="20">
        <v>0</v>
      </c>
      <c r="E37" s="20">
        <v>0</v>
      </c>
      <c r="F37" s="20">
        <v>0</v>
      </c>
      <c r="G37" s="23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360</v>
      </c>
      <c r="O37" s="23">
        <v>0</v>
      </c>
      <c r="P37" s="20">
        <v>365</v>
      </c>
      <c r="Q37" s="20">
        <v>0</v>
      </c>
      <c r="R37" s="20">
        <v>0</v>
      </c>
      <c r="S37" s="20">
        <v>0</v>
      </c>
      <c r="T37" s="20">
        <v>0</v>
      </c>
      <c r="U37" s="20">
        <v>0</v>
      </c>
      <c r="V37" s="20">
        <v>0</v>
      </c>
      <c r="W37" s="20">
        <v>0</v>
      </c>
      <c r="X37" s="20">
        <v>0</v>
      </c>
      <c r="Y37" s="20">
        <v>0</v>
      </c>
      <c r="Z37" s="20">
        <v>90</v>
      </c>
      <c r="AA37" s="20">
        <v>0</v>
      </c>
      <c r="AB37" s="20">
        <v>0</v>
      </c>
      <c r="AC37" s="20">
        <v>0</v>
      </c>
      <c r="AD37" s="20">
        <v>0</v>
      </c>
      <c r="AE37" s="20">
        <v>0</v>
      </c>
      <c r="AF37" s="20">
        <v>0</v>
      </c>
      <c r="AG37" s="20">
        <v>0</v>
      </c>
      <c r="AH37" s="20">
        <v>0</v>
      </c>
      <c r="AI37" s="20">
        <v>184</v>
      </c>
      <c r="AJ37" s="20">
        <v>0</v>
      </c>
      <c r="AK37" s="20">
        <v>0</v>
      </c>
      <c r="AL37" s="20">
        <v>0</v>
      </c>
      <c r="AM37" s="20">
        <v>0</v>
      </c>
      <c r="AN37" s="20">
        <v>0</v>
      </c>
      <c r="AO37" s="20">
        <v>0</v>
      </c>
      <c r="AP37" s="20">
        <v>0</v>
      </c>
      <c r="AQ37" s="20">
        <v>0</v>
      </c>
      <c r="AR37" s="20">
        <v>0</v>
      </c>
      <c r="AS37" s="20">
        <v>0</v>
      </c>
      <c r="AT37" s="20">
        <v>0</v>
      </c>
      <c r="AU37" s="21">
        <v>0</v>
      </c>
      <c r="WWV37" s="4"/>
      <c r="WWW37" s="4"/>
    </row>
    <row r="38" spans="1:47 16168:16169" ht="15" customHeight="1">
      <c r="A38" s="19" t="s">
        <v>109</v>
      </c>
      <c r="B38" s="20">
        <v>0</v>
      </c>
      <c r="C38" s="20">
        <v>0</v>
      </c>
      <c r="D38" s="20">
        <v>0</v>
      </c>
      <c r="E38" s="20">
        <v>0</v>
      </c>
      <c r="F38" s="20">
        <v>0</v>
      </c>
      <c r="G38" s="23">
        <v>86</v>
      </c>
      <c r="H38" s="20">
        <v>57</v>
      </c>
      <c r="I38" s="20">
        <v>0</v>
      </c>
      <c r="J38" s="20">
        <v>0</v>
      </c>
      <c r="K38" s="20">
        <v>0</v>
      </c>
      <c r="L38" s="20">
        <v>61</v>
      </c>
      <c r="M38" s="20">
        <v>0</v>
      </c>
      <c r="N38" s="20">
        <v>198</v>
      </c>
      <c r="O38" s="23">
        <v>1</v>
      </c>
      <c r="P38" s="20">
        <v>1036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251</v>
      </c>
      <c r="AA38" s="20">
        <v>0</v>
      </c>
      <c r="AB38" s="20">
        <v>10</v>
      </c>
      <c r="AC38" s="20">
        <v>52</v>
      </c>
      <c r="AD38" s="20">
        <v>0</v>
      </c>
      <c r="AE38" s="20">
        <v>0</v>
      </c>
      <c r="AF38" s="20">
        <v>17</v>
      </c>
      <c r="AG38" s="20">
        <v>369</v>
      </c>
      <c r="AH38" s="20">
        <v>0</v>
      </c>
      <c r="AI38" s="20">
        <v>6573</v>
      </c>
      <c r="AJ38" s="20">
        <v>0</v>
      </c>
      <c r="AK38" s="20">
        <v>0</v>
      </c>
      <c r="AL38" s="20">
        <v>0</v>
      </c>
      <c r="AM38" s="20">
        <v>295</v>
      </c>
      <c r="AN38" s="20">
        <v>191</v>
      </c>
      <c r="AO38" s="20">
        <v>0</v>
      </c>
      <c r="AP38" s="20">
        <v>0</v>
      </c>
      <c r="AQ38" s="20">
        <v>0</v>
      </c>
      <c r="AR38" s="20">
        <v>0</v>
      </c>
      <c r="AS38" s="20">
        <v>0</v>
      </c>
      <c r="AT38" s="20">
        <v>98</v>
      </c>
      <c r="AU38" s="21">
        <v>0</v>
      </c>
      <c r="WWV38" s="4"/>
      <c r="WWW38" s="4"/>
    </row>
    <row r="39" spans="1:47 16168:16169" ht="15" customHeight="1">
      <c r="A39" s="19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1"/>
      <c r="WWV39" s="4"/>
      <c r="WWW39" s="4"/>
    </row>
    <row r="40" spans="1:47 16168:16169" s="7" customFormat="1" ht="15" customHeight="1">
      <c r="A40" s="24" t="s">
        <v>110</v>
      </c>
      <c r="B40" s="25">
        <v>33</v>
      </c>
      <c r="C40" s="25">
        <v>61</v>
      </c>
      <c r="D40" s="25">
        <v>65</v>
      </c>
      <c r="E40" s="25">
        <v>79</v>
      </c>
      <c r="F40" s="25">
        <v>17</v>
      </c>
      <c r="G40" s="25">
        <v>364</v>
      </c>
      <c r="H40" s="25">
        <v>1842</v>
      </c>
      <c r="I40" s="25">
        <v>112</v>
      </c>
      <c r="J40" s="25">
        <v>933</v>
      </c>
      <c r="K40" s="25">
        <v>45</v>
      </c>
      <c r="L40" s="25">
        <v>886</v>
      </c>
      <c r="M40" s="25">
        <v>410</v>
      </c>
      <c r="N40" s="25">
        <v>19384</v>
      </c>
      <c r="O40" s="25">
        <v>198</v>
      </c>
      <c r="P40" s="25">
        <v>8363</v>
      </c>
      <c r="Q40" s="25">
        <v>333</v>
      </c>
      <c r="R40" s="25">
        <v>89</v>
      </c>
      <c r="S40" s="25">
        <v>111</v>
      </c>
      <c r="T40" s="25">
        <v>102</v>
      </c>
      <c r="U40" s="25">
        <v>99</v>
      </c>
      <c r="V40" s="25">
        <v>27</v>
      </c>
      <c r="W40" s="25">
        <v>35</v>
      </c>
      <c r="X40" s="25">
        <v>165</v>
      </c>
      <c r="Y40" s="25">
        <v>8057</v>
      </c>
      <c r="Z40" s="25">
        <v>2118</v>
      </c>
      <c r="AA40" s="25">
        <v>133</v>
      </c>
      <c r="AB40" s="25">
        <v>5822</v>
      </c>
      <c r="AC40" s="25">
        <v>167</v>
      </c>
      <c r="AD40" s="25">
        <v>40</v>
      </c>
      <c r="AE40" s="25">
        <v>37</v>
      </c>
      <c r="AF40" s="25">
        <v>208</v>
      </c>
      <c r="AG40" s="25">
        <v>4087</v>
      </c>
      <c r="AH40" s="25">
        <v>290</v>
      </c>
      <c r="AI40" s="25">
        <v>20030</v>
      </c>
      <c r="AJ40" s="25">
        <v>270</v>
      </c>
      <c r="AK40" s="25">
        <v>239</v>
      </c>
      <c r="AL40" s="25">
        <v>93</v>
      </c>
      <c r="AM40" s="25">
        <v>531</v>
      </c>
      <c r="AN40" s="25">
        <v>1310</v>
      </c>
      <c r="AO40" s="25">
        <v>46</v>
      </c>
      <c r="AP40" s="25">
        <v>2</v>
      </c>
      <c r="AQ40" s="25">
        <v>189</v>
      </c>
      <c r="AR40" s="25">
        <v>122</v>
      </c>
      <c r="AS40" s="25">
        <v>2935</v>
      </c>
      <c r="AT40" s="25">
        <v>1286</v>
      </c>
      <c r="AU40" s="26">
        <v>5</v>
      </c>
    </row>
    <row r="41" spans="1:47 16168:16169" ht="15" customHeight="1">
      <c r="WWV41" s="4"/>
      <c r="WWW41" s="4"/>
    </row>
    <row r="42" spans="1:47 16168:16169" ht="15" customHeight="1">
      <c r="WWV42" s="4"/>
      <c r="WWW42" s="4"/>
    </row>
    <row r="43" spans="1:47 16168:16169" ht="15" customHeight="1">
      <c r="WWV43" s="4"/>
      <c r="WWW43" s="4"/>
    </row>
    <row r="44" spans="1:47 16168:16169" ht="15" customHeight="1">
      <c r="WWV44" s="4"/>
      <c r="WWW44" s="4"/>
    </row>
    <row r="45" spans="1:47 16168:16169" ht="15" customHeight="1">
      <c r="WWV45" s="4"/>
      <c r="WWW45" s="4"/>
    </row>
    <row r="46" spans="1:47 16168:16169" s="7" customFormat="1" ht="15" customHeight="1"/>
    <row r="47" spans="1:47 16168:16169" ht="15" customHeight="1">
      <c r="WWV47" s="4"/>
      <c r="WWW47" s="4"/>
    </row>
    <row r="48" spans="1:47 16168:16169" ht="15" customHeight="1">
      <c r="WWV48" s="4"/>
      <c r="WWW48" s="4"/>
    </row>
    <row r="49" spans="16168:16169" ht="15" customHeight="1">
      <c r="WWV49" s="4"/>
      <c r="WWW49" s="4"/>
    </row>
    <row r="50" spans="16168:16169" ht="15" customHeight="1">
      <c r="WWV50" s="4"/>
      <c r="WWW50" s="4"/>
    </row>
    <row r="51" spans="16168:16169" ht="15" customHeight="1">
      <c r="WWV51" s="4"/>
      <c r="WWW51" s="4"/>
    </row>
    <row r="52" spans="16168:16169" ht="15" customHeight="1">
      <c r="WWV52" s="4"/>
      <c r="WWW52" s="4"/>
    </row>
    <row r="53" spans="16168:16169" ht="15" customHeight="1">
      <c r="WWV53" s="4"/>
      <c r="WWW53" s="4"/>
    </row>
    <row r="54" spans="16168:16169" ht="15" customHeight="1">
      <c r="WWV54" s="4"/>
      <c r="WWW54" s="4"/>
    </row>
    <row r="55" spans="16168:16169" ht="15" customHeight="1">
      <c r="WWV55" s="4"/>
      <c r="WWW55" s="4"/>
    </row>
    <row r="56" spans="16168:16169" ht="15" customHeight="1">
      <c r="WWV56" s="4"/>
      <c r="WWW56" s="4"/>
    </row>
    <row r="57" spans="16168:16169" ht="15" customHeight="1">
      <c r="WWV57" s="4"/>
      <c r="WWW57" s="4"/>
    </row>
    <row r="58" spans="16168:16169" ht="15" customHeight="1">
      <c r="WWV58" s="4"/>
      <c r="WWW58" s="4"/>
    </row>
    <row r="59" spans="16168:16169" ht="15" customHeight="1">
      <c r="WWV59" s="4"/>
      <c r="WWW59" s="4"/>
    </row>
    <row r="60" spans="16168:16169" ht="15" customHeight="1">
      <c r="WWV60" s="4"/>
      <c r="WWW60" s="4"/>
    </row>
    <row r="61" spans="16168:16169" ht="15" customHeight="1">
      <c r="WWV61" s="4"/>
      <c r="WWW61" s="4"/>
    </row>
    <row r="62" spans="16168:16169" ht="15" customHeight="1">
      <c r="WWV62" s="4"/>
      <c r="WWW62" s="4"/>
    </row>
    <row r="63" spans="16168:16169" ht="15" customHeight="1">
      <c r="WWV63" s="4"/>
      <c r="WWW63" s="4"/>
    </row>
    <row r="64" spans="16168:16169" ht="15" customHeight="1">
      <c r="WWV64" s="4"/>
      <c r="WWW64" s="4"/>
    </row>
    <row r="65" spans="2:47 16168:16169" ht="15" customHeight="1">
      <c r="WWV65" s="4"/>
      <c r="WWW65" s="4"/>
    </row>
    <row r="66" spans="2:47 16168:16169" ht="15" customHeight="1">
      <c r="B66" s="6"/>
      <c r="C66" s="6"/>
      <c r="D66" s="6"/>
      <c r="E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WWV66" s="4"/>
      <c r="WWW66" s="4"/>
    </row>
    <row r="67" spans="2:47 16168:16169" ht="15" customHeight="1">
      <c r="B67" s="6"/>
      <c r="C67" s="6"/>
      <c r="D67" s="6"/>
      <c r="E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WWV67" s="4"/>
      <c r="WWW67" s="4"/>
    </row>
    <row r="68" spans="2:47 16168:16169" ht="15" customHeight="1">
      <c r="B68" s="6"/>
      <c r="C68" s="6"/>
      <c r="D68" s="6"/>
      <c r="E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WWV68" s="4"/>
      <c r="WWW68" s="4"/>
    </row>
    <row r="69" spans="2:47 16168:16169" ht="15" customHeight="1">
      <c r="B69" s="6"/>
      <c r="C69" s="6"/>
      <c r="D69" s="6"/>
      <c r="E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WWV69" s="4"/>
      <c r="WWW69" s="4"/>
    </row>
    <row r="70" spans="2:47 16168:16169" ht="15" customHeight="1">
      <c r="B70" s="6"/>
      <c r="C70" s="6"/>
      <c r="D70" s="6"/>
      <c r="E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WWV70" s="4"/>
      <c r="WWW70" s="4"/>
    </row>
    <row r="71" spans="2:47 16168:16169" ht="15" customHeight="1">
      <c r="WWV71" s="4"/>
      <c r="WWW71" s="4"/>
    </row>
    <row r="72" spans="2:47 16168:16169" ht="15" customHeight="1">
      <c r="WWV72" s="4"/>
      <c r="WWW72" s="4"/>
    </row>
    <row r="73" spans="2:47 16168:16169" ht="15" customHeight="1">
      <c r="B73" s="6"/>
      <c r="C73" s="6"/>
      <c r="D73" s="6"/>
      <c r="E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WWV73" s="4"/>
      <c r="WWW73" s="4"/>
    </row>
    <row r="74" spans="2:47 16168:16169" ht="15" customHeight="1">
      <c r="B74" s="6"/>
      <c r="C74" s="6"/>
      <c r="D74" s="6"/>
      <c r="E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WWV74" s="4"/>
      <c r="WWW74" s="4"/>
    </row>
    <row r="75" spans="2:47 16168:16169" ht="15" customHeight="1">
      <c r="WWV75" s="4"/>
      <c r="WWW75" s="4"/>
    </row>
    <row r="76" spans="2:47 16168:16169" ht="15" customHeight="1">
      <c r="WWV76" s="4"/>
      <c r="WWW76" s="4"/>
    </row>
    <row r="77" spans="2:47 16168:16169" ht="15" customHeight="1">
      <c r="B77" s="6"/>
      <c r="C77" s="6"/>
      <c r="D77" s="6"/>
      <c r="E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WWV77" s="4"/>
      <c r="WWW77" s="4"/>
    </row>
    <row r="78" spans="2:47 16168:16169" ht="15" customHeight="1">
      <c r="B78" s="6"/>
      <c r="C78" s="6"/>
      <c r="D78" s="6"/>
      <c r="E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WWV78" s="4"/>
      <c r="WWW78" s="4"/>
    </row>
    <row r="79" spans="2:47 16168:16169" ht="15" customHeight="1">
      <c r="B79" s="6"/>
      <c r="C79" s="6"/>
      <c r="D79" s="6"/>
      <c r="E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WWV79" s="4"/>
      <c r="WWW79" s="4"/>
    </row>
    <row r="80" spans="2:47 16168:16169" ht="15" customHeight="1">
      <c r="B80" s="6"/>
      <c r="C80" s="6"/>
      <c r="D80" s="6"/>
      <c r="E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WWV80" s="4"/>
      <c r="WWW80" s="4"/>
    </row>
    <row r="81" spans="2:47 16168:16169" ht="15" customHeight="1">
      <c r="B81" s="6"/>
      <c r="C81" s="6"/>
      <c r="D81" s="6"/>
      <c r="E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WWV81" s="4"/>
      <c r="WWW81" s="4"/>
    </row>
    <row r="82" spans="2:47 16168:16169" ht="15" customHeight="1">
      <c r="B82" s="6"/>
      <c r="C82" s="6"/>
      <c r="D82" s="6"/>
      <c r="E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WWV82" s="4"/>
      <c r="WWW82" s="4"/>
    </row>
    <row r="83" spans="2:47 16168:16169" ht="15" customHeight="1">
      <c r="B83" s="6"/>
      <c r="C83" s="6"/>
      <c r="D83" s="6"/>
      <c r="E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WWV83" s="4"/>
      <c r="WWW83" s="4"/>
    </row>
    <row r="84" spans="2:47 16168:16169" ht="15" customHeight="1">
      <c r="WWV84" s="4"/>
      <c r="WWW84" s="4"/>
    </row>
    <row r="85" spans="2:47 16168:16169" ht="15" customHeight="1">
      <c r="WWV85" s="4"/>
      <c r="WWW85" s="4"/>
    </row>
    <row r="86" spans="2:47 16168:16169" ht="15" customHeight="1">
      <c r="B86" s="6"/>
      <c r="C86" s="6"/>
      <c r="D86" s="6"/>
      <c r="E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WWV86" s="4"/>
      <c r="WWW86" s="4"/>
    </row>
    <row r="87" spans="2:47 16168:16169" ht="15" customHeight="1">
      <c r="B87" s="6"/>
      <c r="C87" s="6"/>
      <c r="D87" s="6"/>
      <c r="E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WWV87" s="4"/>
      <c r="WWW87" s="4"/>
    </row>
    <row r="88" spans="2:47 16168:16169" ht="15" customHeight="1">
      <c r="B88" s="6"/>
      <c r="C88" s="6"/>
      <c r="D88" s="6"/>
      <c r="E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WWV88" s="4"/>
      <c r="WWW88" s="4"/>
    </row>
    <row r="89" spans="2:47 16168:16169" ht="15" customHeight="1">
      <c r="B89" s="6"/>
      <c r="C89" s="6"/>
      <c r="D89" s="6"/>
      <c r="E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WWV89" s="4"/>
      <c r="WWW89" s="4"/>
    </row>
    <row r="90" spans="2:47 16168:16169" ht="15" customHeight="1">
      <c r="B90" s="6"/>
      <c r="C90" s="6"/>
      <c r="D90" s="6"/>
      <c r="E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WWV90" s="4"/>
      <c r="WWW90" s="4"/>
    </row>
  </sheetData>
  <conditionalFormatting sqref="I50:I51">
    <cfRule type="cellIs" dxfId="7" priority="1" stopIfTrue="1" operator="equal">
      <formula>"OK!"</formula>
    </cfRule>
    <cfRule type="cellIs" dxfId="6" priority="2" stopIfTrue="1" operator="equal">
      <formula>"NOT OK!"</formula>
    </cfRule>
  </conditionalFormatting>
  <printOptions horizontalCentered="1"/>
  <pageMargins left="0.6692913385826772" right="0.35433070866141736" top="0.55118110236220474" bottom="0.39370078740157483" header="0.23622047244094491" footer="0.23622047244094491"/>
  <pageSetup paperSize="9" scale="71" orientation="landscape" horizontalDpi="4294967294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WW90"/>
  <sheetViews>
    <sheetView showGridLines="0" topLeftCell="A4" workbookViewId="0">
      <selection activeCell="A30" sqref="A30"/>
    </sheetView>
  </sheetViews>
  <sheetFormatPr defaultColWidth="4.7109375" defaultRowHeight="15" customHeight="1"/>
  <cols>
    <col min="1" max="1" width="24" style="4" customWidth="1"/>
    <col min="2" max="47" width="9.42578125" style="4" customWidth="1"/>
    <col min="48" max="16167" width="4.7109375" style="4"/>
    <col min="16168" max="16169" width="4.7109375" style="28"/>
    <col min="16170" max="16384" width="4.7109375" style="4"/>
  </cols>
  <sheetData>
    <row r="1" spans="1:47 16168:16169" ht="15" customHeight="1">
      <c r="A1" s="7" t="s">
        <v>81</v>
      </c>
      <c r="WWV1" s="4"/>
      <c r="WWW1" s="4"/>
    </row>
    <row r="2" spans="1:47 16168:16169" ht="15" customHeight="1">
      <c r="A2" s="7"/>
      <c r="WWV2" s="4"/>
      <c r="WWW2" s="4"/>
    </row>
    <row r="3" spans="1:47 16168:16169" ht="15" customHeight="1">
      <c r="A3" s="8" t="s">
        <v>215</v>
      </c>
      <c r="WWV3" s="4"/>
      <c r="WWW3" s="4"/>
    </row>
    <row r="4" spans="1:47 16168:16169" ht="15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WWV4" s="4"/>
      <c r="WWW4" s="4"/>
    </row>
    <row r="5" spans="1:47 16168:16169" ht="30" customHeight="1">
      <c r="A5" s="9"/>
      <c r="B5" s="10" t="s">
        <v>18</v>
      </c>
      <c r="C5" s="10" t="s">
        <v>208</v>
      </c>
      <c r="D5" s="10" t="s">
        <v>214</v>
      </c>
      <c r="E5" s="10" t="s">
        <v>140</v>
      </c>
      <c r="F5" s="10" t="s">
        <v>118</v>
      </c>
      <c r="G5" s="10" t="s">
        <v>205</v>
      </c>
      <c r="H5" s="10" t="s">
        <v>82</v>
      </c>
      <c r="I5" s="10" t="s">
        <v>209</v>
      </c>
      <c r="J5" s="10" t="s">
        <v>159</v>
      </c>
      <c r="K5" s="10" t="s">
        <v>19</v>
      </c>
      <c r="L5" s="10" t="s">
        <v>132</v>
      </c>
      <c r="M5" s="10" t="s">
        <v>1</v>
      </c>
      <c r="N5" s="10" t="s">
        <v>13</v>
      </c>
      <c r="O5" s="10" t="s">
        <v>133</v>
      </c>
      <c r="P5" s="10" t="s">
        <v>119</v>
      </c>
      <c r="Q5" s="10" t="s">
        <v>120</v>
      </c>
      <c r="R5" s="10" t="s">
        <v>135</v>
      </c>
      <c r="S5" s="10" t="s">
        <v>130</v>
      </c>
      <c r="T5" s="10" t="s">
        <v>62</v>
      </c>
      <c r="U5" s="10" t="s">
        <v>199</v>
      </c>
      <c r="V5" s="10" t="s">
        <v>113</v>
      </c>
      <c r="W5" s="10" t="s">
        <v>136</v>
      </c>
      <c r="X5" s="10" t="s">
        <v>15</v>
      </c>
      <c r="Y5" s="10" t="s">
        <v>190</v>
      </c>
      <c r="Z5" s="10" t="s">
        <v>64</v>
      </c>
      <c r="AA5" s="10" t="s">
        <v>114</v>
      </c>
      <c r="AB5" s="10" t="s">
        <v>143</v>
      </c>
      <c r="AC5" s="10" t="s">
        <v>65</v>
      </c>
      <c r="AD5" s="10" t="s">
        <v>206</v>
      </c>
      <c r="AE5" s="10" t="s">
        <v>207</v>
      </c>
      <c r="AF5" s="10" t="s">
        <v>134</v>
      </c>
      <c r="AG5" s="10" t="s">
        <v>84</v>
      </c>
      <c r="AH5" s="10" t="s">
        <v>116</v>
      </c>
      <c r="AI5" s="10" t="s">
        <v>8</v>
      </c>
      <c r="AJ5" s="10" t="s">
        <v>137</v>
      </c>
      <c r="AK5" s="10" t="s">
        <v>193</v>
      </c>
      <c r="AL5" s="10" t="s">
        <v>112</v>
      </c>
      <c r="AM5" s="10" t="s">
        <v>170</v>
      </c>
      <c r="AN5" s="10" t="s">
        <v>171</v>
      </c>
      <c r="AO5" s="10" t="s">
        <v>195</v>
      </c>
      <c r="AP5" s="10" t="s">
        <v>200</v>
      </c>
      <c r="AQ5" s="10" t="s">
        <v>186</v>
      </c>
      <c r="AR5" s="10" t="s">
        <v>85</v>
      </c>
      <c r="AS5" s="10" t="s">
        <v>17</v>
      </c>
      <c r="AT5" s="10" t="s">
        <v>138</v>
      </c>
      <c r="AU5" s="11" t="s">
        <v>139</v>
      </c>
      <c r="WWV5" s="4"/>
      <c r="WWW5" s="4"/>
    </row>
    <row r="6" spans="1:47 16168:16169" ht="15" customHeight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27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4"/>
      <c r="WWV6" s="4"/>
      <c r="WWW6" s="4"/>
    </row>
    <row r="7" spans="1:47 16168:16169" s="18" customFormat="1" ht="15" customHeight="1">
      <c r="A7" s="15" t="s">
        <v>87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7"/>
    </row>
    <row r="8" spans="1:47 16168:16169" s="18" customFormat="1" ht="15" customHeight="1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7"/>
    </row>
    <row r="9" spans="1:47 16168:16169" ht="15" customHeight="1">
      <c r="A9" s="15" t="s">
        <v>236</v>
      </c>
      <c r="B9" s="16">
        <v>44</v>
      </c>
      <c r="C9" s="16">
        <v>64</v>
      </c>
      <c r="D9" s="16">
        <v>51</v>
      </c>
      <c r="E9" s="16">
        <v>80</v>
      </c>
      <c r="F9" s="16">
        <v>16</v>
      </c>
      <c r="G9" s="16">
        <v>216</v>
      </c>
      <c r="H9" s="16">
        <v>1609</v>
      </c>
      <c r="I9" s="16">
        <v>99</v>
      </c>
      <c r="J9" s="16">
        <v>662</v>
      </c>
      <c r="K9" s="16">
        <v>44</v>
      </c>
      <c r="L9" s="16">
        <v>803</v>
      </c>
      <c r="M9" s="16">
        <v>417</v>
      </c>
      <c r="N9" s="16">
        <v>7631</v>
      </c>
      <c r="O9" s="16">
        <v>271</v>
      </c>
      <c r="P9" s="16">
        <v>4876</v>
      </c>
      <c r="Q9" s="16">
        <v>189</v>
      </c>
      <c r="R9" s="16">
        <v>71</v>
      </c>
      <c r="S9" s="16">
        <v>82</v>
      </c>
      <c r="T9" s="16">
        <v>115</v>
      </c>
      <c r="U9" s="16">
        <v>101</v>
      </c>
      <c r="V9" s="16">
        <v>2</v>
      </c>
      <c r="W9" s="16">
        <v>35</v>
      </c>
      <c r="X9" s="16">
        <v>156</v>
      </c>
      <c r="Y9" s="16">
        <v>6401</v>
      </c>
      <c r="Z9" s="16">
        <v>1681</v>
      </c>
      <c r="AA9" s="16">
        <v>107</v>
      </c>
      <c r="AB9" s="16">
        <v>5644</v>
      </c>
      <c r="AC9" s="16">
        <v>160</v>
      </c>
      <c r="AD9" s="16">
        <v>36</v>
      </c>
      <c r="AE9" s="16">
        <v>42</v>
      </c>
      <c r="AF9" s="16">
        <v>179</v>
      </c>
      <c r="AG9" s="16">
        <v>3677</v>
      </c>
      <c r="AH9" s="16">
        <v>269</v>
      </c>
      <c r="AI9" s="16">
        <v>10161</v>
      </c>
      <c r="AJ9" s="16">
        <v>242</v>
      </c>
      <c r="AK9" s="16">
        <v>182</v>
      </c>
      <c r="AL9" s="16">
        <v>85</v>
      </c>
      <c r="AM9" s="16">
        <v>78</v>
      </c>
      <c r="AN9" s="16">
        <v>994</v>
      </c>
      <c r="AO9" s="16">
        <v>44</v>
      </c>
      <c r="AP9" s="16">
        <v>2</v>
      </c>
      <c r="AQ9" s="16">
        <v>196</v>
      </c>
      <c r="AR9" s="16">
        <v>75</v>
      </c>
      <c r="AS9" s="16">
        <v>2853</v>
      </c>
      <c r="AT9" s="16">
        <v>1186</v>
      </c>
      <c r="AU9" s="17">
        <v>5</v>
      </c>
      <c r="WWV9" s="4"/>
      <c r="WWW9" s="4"/>
    </row>
    <row r="10" spans="1:47 16168:16169" ht="15" customHeight="1">
      <c r="A10" s="19" t="s">
        <v>88</v>
      </c>
      <c r="B10" s="20">
        <v>8</v>
      </c>
      <c r="C10" s="20">
        <v>63</v>
      </c>
      <c r="D10" s="20">
        <v>27</v>
      </c>
      <c r="E10" s="20">
        <v>65</v>
      </c>
      <c r="F10" s="20">
        <v>8</v>
      </c>
      <c r="G10" s="20">
        <v>95</v>
      </c>
      <c r="H10" s="20">
        <v>1065</v>
      </c>
      <c r="I10" s="20">
        <v>0</v>
      </c>
      <c r="J10" s="20">
        <v>321</v>
      </c>
      <c r="K10" s="20">
        <v>15</v>
      </c>
      <c r="L10" s="20">
        <v>474</v>
      </c>
      <c r="M10" s="20">
        <v>255</v>
      </c>
      <c r="N10" s="20">
        <v>7196</v>
      </c>
      <c r="O10" s="20">
        <v>5</v>
      </c>
      <c r="P10" s="20">
        <v>3229</v>
      </c>
      <c r="Q10" s="20">
        <v>0</v>
      </c>
      <c r="R10" s="20">
        <v>0</v>
      </c>
      <c r="S10" s="20">
        <v>6</v>
      </c>
      <c r="T10" s="20">
        <v>94</v>
      </c>
      <c r="U10" s="20">
        <v>27</v>
      </c>
      <c r="V10" s="20">
        <v>0</v>
      </c>
      <c r="W10" s="20">
        <v>0</v>
      </c>
      <c r="X10" s="20">
        <v>7</v>
      </c>
      <c r="Y10" s="20">
        <v>3322</v>
      </c>
      <c r="Z10" s="20">
        <v>1003</v>
      </c>
      <c r="AA10" s="20">
        <v>26</v>
      </c>
      <c r="AB10" s="20">
        <v>3538</v>
      </c>
      <c r="AC10" s="20">
        <v>0</v>
      </c>
      <c r="AD10" s="20">
        <v>25</v>
      </c>
      <c r="AE10" s="20">
        <v>20</v>
      </c>
      <c r="AF10" s="20">
        <v>4</v>
      </c>
      <c r="AG10" s="20">
        <v>2974</v>
      </c>
      <c r="AH10" s="20">
        <v>185</v>
      </c>
      <c r="AI10" s="20">
        <v>7540</v>
      </c>
      <c r="AJ10" s="20">
        <v>41</v>
      </c>
      <c r="AK10" s="20">
        <v>36</v>
      </c>
      <c r="AL10" s="20">
        <v>0</v>
      </c>
      <c r="AM10" s="20">
        <v>28</v>
      </c>
      <c r="AN10" s="20">
        <v>580</v>
      </c>
      <c r="AO10" s="20">
        <v>23</v>
      </c>
      <c r="AP10" s="20">
        <v>2</v>
      </c>
      <c r="AQ10" s="20">
        <v>162</v>
      </c>
      <c r="AR10" s="20">
        <v>0</v>
      </c>
      <c r="AS10" s="20">
        <v>2148</v>
      </c>
      <c r="AT10" s="20">
        <v>755</v>
      </c>
      <c r="AU10" s="21">
        <v>2</v>
      </c>
      <c r="WWV10" s="4"/>
      <c r="WWW10" s="4"/>
    </row>
    <row r="11" spans="1:47 16168:16169" ht="15" customHeight="1">
      <c r="A11" s="19" t="s">
        <v>89</v>
      </c>
      <c r="B11" s="20">
        <v>36</v>
      </c>
      <c r="C11" s="20">
        <v>1</v>
      </c>
      <c r="D11" s="20">
        <v>24</v>
      </c>
      <c r="E11" s="20">
        <v>15</v>
      </c>
      <c r="F11" s="20">
        <v>8</v>
      </c>
      <c r="G11" s="20">
        <v>121</v>
      </c>
      <c r="H11" s="20">
        <v>544</v>
      </c>
      <c r="I11" s="20">
        <v>99</v>
      </c>
      <c r="J11" s="20">
        <v>341</v>
      </c>
      <c r="K11" s="20">
        <v>29</v>
      </c>
      <c r="L11" s="20">
        <v>329</v>
      </c>
      <c r="M11" s="20">
        <v>162</v>
      </c>
      <c r="N11" s="20">
        <v>435</v>
      </c>
      <c r="O11" s="20">
        <v>266</v>
      </c>
      <c r="P11" s="20">
        <v>1647</v>
      </c>
      <c r="Q11" s="20">
        <v>189</v>
      </c>
      <c r="R11" s="20">
        <v>71</v>
      </c>
      <c r="S11" s="20">
        <v>76</v>
      </c>
      <c r="T11" s="20">
        <v>21</v>
      </c>
      <c r="U11" s="20">
        <v>74</v>
      </c>
      <c r="V11" s="20">
        <v>2</v>
      </c>
      <c r="W11" s="20">
        <v>35</v>
      </c>
      <c r="X11" s="20">
        <v>149</v>
      </c>
      <c r="Y11" s="20">
        <v>3079</v>
      </c>
      <c r="Z11" s="20">
        <v>678</v>
      </c>
      <c r="AA11" s="20">
        <v>81</v>
      </c>
      <c r="AB11" s="20">
        <v>2106</v>
      </c>
      <c r="AC11" s="20">
        <v>160</v>
      </c>
      <c r="AD11" s="20">
        <v>11</v>
      </c>
      <c r="AE11" s="20">
        <v>22</v>
      </c>
      <c r="AF11" s="20">
        <v>175</v>
      </c>
      <c r="AG11" s="20">
        <v>703</v>
      </c>
      <c r="AH11" s="20">
        <v>84</v>
      </c>
      <c r="AI11" s="20">
        <v>2621</v>
      </c>
      <c r="AJ11" s="20">
        <v>201</v>
      </c>
      <c r="AK11" s="20">
        <v>146</v>
      </c>
      <c r="AL11" s="20">
        <v>85</v>
      </c>
      <c r="AM11" s="20">
        <v>50</v>
      </c>
      <c r="AN11" s="20">
        <v>414</v>
      </c>
      <c r="AO11" s="20">
        <v>21</v>
      </c>
      <c r="AP11" s="20">
        <v>0</v>
      </c>
      <c r="AQ11" s="20">
        <v>34</v>
      </c>
      <c r="AR11" s="20">
        <v>75</v>
      </c>
      <c r="AS11" s="20">
        <v>705</v>
      </c>
      <c r="AT11" s="20">
        <v>431</v>
      </c>
      <c r="AU11" s="21">
        <v>3</v>
      </c>
      <c r="WWV11" s="4"/>
      <c r="WWW11" s="4"/>
    </row>
    <row r="12" spans="1:47 16168:16169" ht="15" customHeight="1">
      <c r="A12" s="19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1"/>
      <c r="WWV12" s="4"/>
      <c r="WWW12" s="4"/>
    </row>
    <row r="13" spans="1:47 16168:16169" ht="15" customHeight="1">
      <c r="A13" s="15" t="s">
        <v>237</v>
      </c>
      <c r="B13" s="16">
        <v>44</v>
      </c>
      <c r="C13" s="16">
        <v>64</v>
      </c>
      <c r="D13" s="16">
        <v>51</v>
      </c>
      <c r="E13" s="16">
        <v>80</v>
      </c>
      <c r="F13" s="16">
        <v>16</v>
      </c>
      <c r="G13" s="22">
        <v>216</v>
      </c>
      <c r="H13" s="16">
        <v>1609</v>
      </c>
      <c r="I13" s="16">
        <v>99</v>
      </c>
      <c r="J13" s="16">
        <v>662</v>
      </c>
      <c r="K13" s="16">
        <v>44</v>
      </c>
      <c r="L13" s="16">
        <v>803</v>
      </c>
      <c r="M13" s="16">
        <v>417</v>
      </c>
      <c r="N13" s="16">
        <v>7631</v>
      </c>
      <c r="O13" s="16">
        <v>271</v>
      </c>
      <c r="P13" s="16">
        <v>4876</v>
      </c>
      <c r="Q13" s="16">
        <v>189</v>
      </c>
      <c r="R13" s="16">
        <v>71</v>
      </c>
      <c r="S13" s="16">
        <v>82</v>
      </c>
      <c r="T13" s="16">
        <v>115</v>
      </c>
      <c r="U13" s="16">
        <v>101</v>
      </c>
      <c r="V13" s="16">
        <v>2</v>
      </c>
      <c r="W13" s="16">
        <v>35</v>
      </c>
      <c r="X13" s="16">
        <v>156</v>
      </c>
      <c r="Y13" s="16">
        <v>6401</v>
      </c>
      <c r="Z13" s="16">
        <v>1681</v>
      </c>
      <c r="AA13" s="16">
        <v>107</v>
      </c>
      <c r="AB13" s="16">
        <v>5644</v>
      </c>
      <c r="AC13" s="16">
        <v>160</v>
      </c>
      <c r="AD13" s="16">
        <v>36</v>
      </c>
      <c r="AE13" s="16">
        <v>42</v>
      </c>
      <c r="AF13" s="16">
        <v>179</v>
      </c>
      <c r="AG13" s="16">
        <v>3677</v>
      </c>
      <c r="AH13" s="16">
        <v>269</v>
      </c>
      <c r="AI13" s="16">
        <v>10161</v>
      </c>
      <c r="AJ13" s="16">
        <v>242</v>
      </c>
      <c r="AK13" s="16">
        <v>182</v>
      </c>
      <c r="AL13" s="16">
        <v>85</v>
      </c>
      <c r="AM13" s="16">
        <v>78</v>
      </c>
      <c r="AN13" s="16">
        <v>994</v>
      </c>
      <c r="AO13" s="16">
        <v>44</v>
      </c>
      <c r="AP13" s="16">
        <v>2</v>
      </c>
      <c r="AQ13" s="16">
        <v>196</v>
      </c>
      <c r="AR13" s="16">
        <v>75</v>
      </c>
      <c r="AS13" s="16">
        <v>2853</v>
      </c>
      <c r="AT13" s="16">
        <v>1186</v>
      </c>
      <c r="AU13" s="17">
        <v>5</v>
      </c>
      <c r="WWV13" s="4"/>
      <c r="WWW13" s="4"/>
    </row>
    <row r="14" spans="1:47 16168:16169" ht="15" customHeight="1">
      <c r="A14" s="19" t="s">
        <v>90</v>
      </c>
      <c r="B14" s="20">
        <v>0</v>
      </c>
      <c r="C14" s="20">
        <v>1</v>
      </c>
      <c r="D14" s="20">
        <v>1</v>
      </c>
      <c r="E14" s="20">
        <v>5</v>
      </c>
      <c r="F14" s="20">
        <v>0</v>
      </c>
      <c r="G14" s="23">
        <v>19</v>
      </c>
      <c r="H14" s="20">
        <v>71</v>
      </c>
      <c r="I14" s="20">
        <v>7</v>
      </c>
      <c r="J14" s="20">
        <v>11</v>
      </c>
      <c r="K14" s="20">
        <v>3</v>
      </c>
      <c r="L14" s="20">
        <v>23</v>
      </c>
      <c r="M14" s="20">
        <v>7</v>
      </c>
      <c r="N14" s="20">
        <v>150</v>
      </c>
      <c r="O14" s="20">
        <v>8</v>
      </c>
      <c r="P14" s="20">
        <v>129</v>
      </c>
      <c r="Q14" s="20">
        <v>1</v>
      </c>
      <c r="R14" s="20">
        <v>7</v>
      </c>
      <c r="S14" s="20">
        <v>7</v>
      </c>
      <c r="T14" s="20">
        <v>0</v>
      </c>
      <c r="U14" s="20">
        <v>1</v>
      </c>
      <c r="V14" s="20">
        <v>0</v>
      </c>
      <c r="W14" s="20">
        <v>0</v>
      </c>
      <c r="X14" s="20">
        <v>3</v>
      </c>
      <c r="Y14" s="20">
        <v>276</v>
      </c>
      <c r="Z14" s="20">
        <v>78</v>
      </c>
      <c r="AA14" s="20">
        <v>2</v>
      </c>
      <c r="AB14" s="20">
        <v>112</v>
      </c>
      <c r="AC14" s="20">
        <v>4</v>
      </c>
      <c r="AD14" s="20">
        <v>0</v>
      </c>
      <c r="AE14" s="20">
        <v>11</v>
      </c>
      <c r="AF14" s="20">
        <v>5</v>
      </c>
      <c r="AG14" s="20">
        <v>57</v>
      </c>
      <c r="AH14" s="20">
        <v>23</v>
      </c>
      <c r="AI14" s="20">
        <v>162</v>
      </c>
      <c r="AJ14" s="20">
        <v>15</v>
      </c>
      <c r="AK14" s="20">
        <v>9</v>
      </c>
      <c r="AL14" s="20">
        <v>4</v>
      </c>
      <c r="AM14" s="20">
        <v>2</v>
      </c>
      <c r="AN14" s="20">
        <v>49</v>
      </c>
      <c r="AO14" s="20">
        <v>0</v>
      </c>
      <c r="AP14" s="20">
        <v>0</v>
      </c>
      <c r="AQ14" s="20">
        <v>1</v>
      </c>
      <c r="AR14" s="20">
        <v>3</v>
      </c>
      <c r="AS14" s="20">
        <v>86</v>
      </c>
      <c r="AT14" s="20">
        <v>44</v>
      </c>
      <c r="AU14" s="21">
        <v>1</v>
      </c>
      <c r="WWV14" s="4"/>
      <c r="WWW14" s="4"/>
    </row>
    <row r="15" spans="1:47 16168:16169" s="7" customFormat="1" ht="15" customHeight="1">
      <c r="A15" s="19" t="s">
        <v>91</v>
      </c>
      <c r="B15" s="20">
        <v>1</v>
      </c>
      <c r="C15" s="20">
        <v>13</v>
      </c>
      <c r="D15" s="20">
        <v>6</v>
      </c>
      <c r="E15" s="20">
        <v>12</v>
      </c>
      <c r="F15" s="20">
        <v>5</v>
      </c>
      <c r="G15" s="23">
        <v>79</v>
      </c>
      <c r="H15" s="20">
        <v>357</v>
      </c>
      <c r="I15" s="20">
        <v>30</v>
      </c>
      <c r="J15" s="20">
        <v>114</v>
      </c>
      <c r="K15" s="20">
        <v>7</v>
      </c>
      <c r="L15" s="20">
        <v>53</v>
      </c>
      <c r="M15" s="20">
        <v>30</v>
      </c>
      <c r="N15" s="20">
        <v>890</v>
      </c>
      <c r="O15" s="20">
        <v>30</v>
      </c>
      <c r="P15" s="20">
        <v>751</v>
      </c>
      <c r="Q15" s="20">
        <v>41</v>
      </c>
      <c r="R15" s="20">
        <v>20</v>
      </c>
      <c r="S15" s="20">
        <v>33</v>
      </c>
      <c r="T15" s="20">
        <v>10</v>
      </c>
      <c r="U15" s="20">
        <v>6</v>
      </c>
      <c r="V15" s="20">
        <v>1</v>
      </c>
      <c r="W15" s="20">
        <v>6</v>
      </c>
      <c r="X15" s="20">
        <v>17</v>
      </c>
      <c r="Y15" s="20">
        <v>1145</v>
      </c>
      <c r="Z15" s="20">
        <v>426</v>
      </c>
      <c r="AA15" s="20">
        <v>16</v>
      </c>
      <c r="AB15" s="20">
        <v>820</v>
      </c>
      <c r="AC15" s="20">
        <v>23</v>
      </c>
      <c r="AD15" s="20">
        <v>9</v>
      </c>
      <c r="AE15" s="20">
        <v>16</v>
      </c>
      <c r="AF15" s="20">
        <v>21</v>
      </c>
      <c r="AG15" s="20">
        <v>394</v>
      </c>
      <c r="AH15" s="20">
        <v>112</v>
      </c>
      <c r="AI15" s="20">
        <v>994</v>
      </c>
      <c r="AJ15" s="20">
        <v>68</v>
      </c>
      <c r="AK15" s="20">
        <v>43</v>
      </c>
      <c r="AL15" s="20">
        <v>17</v>
      </c>
      <c r="AM15" s="20">
        <v>11</v>
      </c>
      <c r="AN15" s="20">
        <v>187</v>
      </c>
      <c r="AO15" s="20">
        <v>2</v>
      </c>
      <c r="AP15" s="20">
        <v>0</v>
      </c>
      <c r="AQ15" s="20">
        <v>29</v>
      </c>
      <c r="AR15" s="20">
        <v>17</v>
      </c>
      <c r="AS15" s="20">
        <v>678</v>
      </c>
      <c r="AT15" s="20">
        <v>278</v>
      </c>
      <c r="AU15" s="21">
        <v>1</v>
      </c>
    </row>
    <row r="16" spans="1:47 16168:16169" ht="15" customHeight="1">
      <c r="A16" s="19" t="s">
        <v>92</v>
      </c>
      <c r="B16" s="20">
        <v>8</v>
      </c>
      <c r="C16" s="20">
        <v>27</v>
      </c>
      <c r="D16" s="20">
        <v>24</v>
      </c>
      <c r="E16" s="20">
        <v>10</v>
      </c>
      <c r="F16" s="20">
        <v>4</v>
      </c>
      <c r="G16" s="23">
        <v>68</v>
      </c>
      <c r="H16" s="20">
        <v>327</v>
      </c>
      <c r="I16" s="20">
        <v>29</v>
      </c>
      <c r="J16" s="20">
        <v>194</v>
      </c>
      <c r="K16" s="20">
        <v>8</v>
      </c>
      <c r="L16" s="20">
        <v>139</v>
      </c>
      <c r="M16" s="20">
        <v>23</v>
      </c>
      <c r="N16" s="20">
        <v>1793</v>
      </c>
      <c r="O16" s="20">
        <v>51</v>
      </c>
      <c r="P16" s="20">
        <v>1189</v>
      </c>
      <c r="Q16" s="20">
        <v>61</v>
      </c>
      <c r="R16" s="20">
        <v>31</v>
      </c>
      <c r="S16" s="20">
        <v>25</v>
      </c>
      <c r="T16" s="20">
        <v>26</v>
      </c>
      <c r="U16" s="20">
        <v>10</v>
      </c>
      <c r="V16" s="20">
        <v>0</v>
      </c>
      <c r="W16" s="20">
        <v>13</v>
      </c>
      <c r="X16" s="20">
        <v>46</v>
      </c>
      <c r="Y16" s="20">
        <v>1237</v>
      </c>
      <c r="Z16" s="20">
        <v>482</v>
      </c>
      <c r="AA16" s="20">
        <v>38</v>
      </c>
      <c r="AB16" s="20">
        <v>1277</v>
      </c>
      <c r="AC16" s="20">
        <v>55</v>
      </c>
      <c r="AD16" s="20">
        <v>16</v>
      </c>
      <c r="AE16" s="20">
        <v>10</v>
      </c>
      <c r="AF16" s="20">
        <v>50</v>
      </c>
      <c r="AG16" s="20">
        <v>661</v>
      </c>
      <c r="AH16" s="20">
        <v>105</v>
      </c>
      <c r="AI16" s="20">
        <v>1558</v>
      </c>
      <c r="AJ16" s="20">
        <v>73</v>
      </c>
      <c r="AK16" s="20">
        <v>61</v>
      </c>
      <c r="AL16" s="20">
        <v>10</v>
      </c>
      <c r="AM16" s="20">
        <v>23</v>
      </c>
      <c r="AN16" s="20">
        <v>321</v>
      </c>
      <c r="AO16" s="20">
        <v>10</v>
      </c>
      <c r="AP16" s="20">
        <v>2</v>
      </c>
      <c r="AQ16" s="20">
        <v>63</v>
      </c>
      <c r="AR16" s="20">
        <v>21</v>
      </c>
      <c r="AS16" s="20">
        <v>742</v>
      </c>
      <c r="AT16" s="20">
        <v>366</v>
      </c>
      <c r="AU16" s="21">
        <v>0</v>
      </c>
      <c r="WWV16" s="4"/>
      <c r="WWW16" s="4"/>
    </row>
    <row r="17" spans="1:47" s="4" customFormat="1" ht="15" customHeight="1">
      <c r="A17" s="19" t="s">
        <v>93</v>
      </c>
      <c r="B17" s="20">
        <v>16</v>
      </c>
      <c r="C17" s="20">
        <v>14</v>
      </c>
      <c r="D17" s="20">
        <v>8</v>
      </c>
      <c r="E17" s="20">
        <v>3</v>
      </c>
      <c r="F17" s="20">
        <v>3</v>
      </c>
      <c r="G17" s="23">
        <v>31</v>
      </c>
      <c r="H17" s="20">
        <v>275</v>
      </c>
      <c r="I17" s="20">
        <v>20</v>
      </c>
      <c r="J17" s="20">
        <v>158</v>
      </c>
      <c r="K17" s="20">
        <v>4</v>
      </c>
      <c r="L17" s="20">
        <v>189</v>
      </c>
      <c r="M17" s="20">
        <v>39</v>
      </c>
      <c r="N17" s="20">
        <v>1506</v>
      </c>
      <c r="O17" s="20">
        <v>73</v>
      </c>
      <c r="P17" s="20">
        <v>952</v>
      </c>
      <c r="Q17" s="20">
        <v>36</v>
      </c>
      <c r="R17" s="20">
        <v>5</v>
      </c>
      <c r="S17" s="20">
        <v>9</v>
      </c>
      <c r="T17" s="20">
        <v>33</v>
      </c>
      <c r="U17" s="20">
        <v>37</v>
      </c>
      <c r="V17" s="20">
        <v>1</v>
      </c>
      <c r="W17" s="20">
        <v>6</v>
      </c>
      <c r="X17" s="20">
        <v>36</v>
      </c>
      <c r="Y17" s="20">
        <v>963</v>
      </c>
      <c r="Z17" s="20">
        <v>343</v>
      </c>
      <c r="AA17" s="20">
        <v>33</v>
      </c>
      <c r="AB17" s="20">
        <v>1249</v>
      </c>
      <c r="AC17" s="20">
        <v>36</v>
      </c>
      <c r="AD17" s="20">
        <v>7</v>
      </c>
      <c r="AE17" s="20">
        <v>5</v>
      </c>
      <c r="AF17" s="20">
        <v>34</v>
      </c>
      <c r="AG17" s="20">
        <v>812</v>
      </c>
      <c r="AH17" s="20">
        <v>20</v>
      </c>
      <c r="AI17" s="20">
        <v>1964</v>
      </c>
      <c r="AJ17" s="20">
        <v>49</v>
      </c>
      <c r="AK17" s="20">
        <v>32</v>
      </c>
      <c r="AL17" s="20">
        <v>18</v>
      </c>
      <c r="AM17" s="20">
        <v>18</v>
      </c>
      <c r="AN17" s="20">
        <v>218</v>
      </c>
      <c r="AO17" s="20">
        <v>12</v>
      </c>
      <c r="AP17" s="20">
        <v>0</v>
      </c>
      <c r="AQ17" s="20">
        <v>59</v>
      </c>
      <c r="AR17" s="20">
        <v>11</v>
      </c>
      <c r="AS17" s="20">
        <v>310</v>
      </c>
      <c r="AT17" s="20">
        <v>252</v>
      </c>
      <c r="AU17" s="21">
        <v>1</v>
      </c>
    </row>
    <row r="18" spans="1:47" s="4" customFormat="1" ht="15" customHeight="1">
      <c r="A18" s="19" t="s">
        <v>94</v>
      </c>
      <c r="B18" s="20">
        <v>6</v>
      </c>
      <c r="C18" s="20">
        <v>5</v>
      </c>
      <c r="D18" s="20">
        <v>5</v>
      </c>
      <c r="E18" s="20">
        <v>6</v>
      </c>
      <c r="F18" s="20">
        <v>2</v>
      </c>
      <c r="G18" s="23">
        <v>11</v>
      </c>
      <c r="H18" s="20">
        <v>174</v>
      </c>
      <c r="I18" s="20">
        <v>9</v>
      </c>
      <c r="J18" s="20">
        <v>95</v>
      </c>
      <c r="K18" s="20">
        <v>4</v>
      </c>
      <c r="L18" s="20">
        <v>194</v>
      </c>
      <c r="M18" s="20">
        <v>66</v>
      </c>
      <c r="N18" s="20">
        <v>1300</v>
      </c>
      <c r="O18" s="20">
        <v>54</v>
      </c>
      <c r="P18" s="20">
        <v>581</v>
      </c>
      <c r="Q18" s="20">
        <v>33</v>
      </c>
      <c r="R18" s="20">
        <v>6</v>
      </c>
      <c r="S18" s="20">
        <v>5</v>
      </c>
      <c r="T18" s="20">
        <v>33</v>
      </c>
      <c r="U18" s="20">
        <v>19</v>
      </c>
      <c r="V18" s="20">
        <v>0</v>
      </c>
      <c r="W18" s="20">
        <v>7</v>
      </c>
      <c r="X18" s="20">
        <v>23</v>
      </c>
      <c r="Y18" s="20">
        <v>544</v>
      </c>
      <c r="Z18" s="20">
        <v>202</v>
      </c>
      <c r="AA18" s="20">
        <v>8</v>
      </c>
      <c r="AB18" s="20">
        <v>820</v>
      </c>
      <c r="AC18" s="20">
        <v>26</v>
      </c>
      <c r="AD18" s="20">
        <v>3</v>
      </c>
      <c r="AE18" s="20">
        <v>0</v>
      </c>
      <c r="AF18" s="20">
        <v>28</v>
      </c>
      <c r="AG18" s="20">
        <v>773</v>
      </c>
      <c r="AH18" s="20">
        <v>7</v>
      </c>
      <c r="AI18" s="20">
        <v>1160</v>
      </c>
      <c r="AJ18" s="20">
        <v>21</v>
      </c>
      <c r="AK18" s="20">
        <v>16</v>
      </c>
      <c r="AL18" s="20">
        <v>10</v>
      </c>
      <c r="AM18" s="20">
        <v>10</v>
      </c>
      <c r="AN18" s="20">
        <v>103</v>
      </c>
      <c r="AO18" s="20">
        <v>9</v>
      </c>
      <c r="AP18" s="20">
        <v>0</v>
      </c>
      <c r="AQ18" s="20">
        <v>28</v>
      </c>
      <c r="AR18" s="20">
        <v>10</v>
      </c>
      <c r="AS18" s="20">
        <v>243</v>
      </c>
      <c r="AT18" s="20">
        <v>134</v>
      </c>
      <c r="AU18" s="21">
        <v>0</v>
      </c>
    </row>
    <row r="19" spans="1:47" s="7" customFormat="1" ht="15" customHeight="1">
      <c r="A19" s="19" t="s">
        <v>95</v>
      </c>
      <c r="B19" s="20">
        <v>11</v>
      </c>
      <c r="C19" s="20">
        <v>3</v>
      </c>
      <c r="D19" s="20">
        <v>7</v>
      </c>
      <c r="E19" s="20">
        <v>40</v>
      </c>
      <c r="F19" s="20">
        <v>2</v>
      </c>
      <c r="G19" s="23">
        <v>7</v>
      </c>
      <c r="H19" s="20">
        <v>317</v>
      </c>
      <c r="I19" s="20">
        <v>4</v>
      </c>
      <c r="J19" s="20">
        <v>78</v>
      </c>
      <c r="K19" s="20">
        <v>13</v>
      </c>
      <c r="L19" s="20">
        <v>202</v>
      </c>
      <c r="M19" s="20">
        <v>211</v>
      </c>
      <c r="N19" s="20">
        <v>1738</v>
      </c>
      <c r="O19" s="20">
        <v>51</v>
      </c>
      <c r="P19" s="20">
        <v>977</v>
      </c>
      <c r="Q19" s="20">
        <v>17</v>
      </c>
      <c r="R19" s="20">
        <v>2</v>
      </c>
      <c r="S19" s="20">
        <v>3</v>
      </c>
      <c r="T19" s="20">
        <v>12</v>
      </c>
      <c r="U19" s="20">
        <v>19</v>
      </c>
      <c r="V19" s="20">
        <v>0</v>
      </c>
      <c r="W19" s="20">
        <v>3</v>
      </c>
      <c r="X19" s="20">
        <v>24</v>
      </c>
      <c r="Y19" s="20">
        <v>1752</v>
      </c>
      <c r="Z19" s="20">
        <v>127</v>
      </c>
      <c r="AA19" s="20">
        <v>10</v>
      </c>
      <c r="AB19" s="20">
        <v>1241</v>
      </c>
      <c r="AC19" s="20">
        <v>13</v>
      </c>
      <c r="AD19" s="20">
        <v>1</v>
      </c>
      <c r="AE19" s="20">
        <v>0</v>
      </c>
      <c r="AF19" s="20">
        <v>31</v>
      </c>
      <c r="AG19" s="20">
        <v>783</v>
      </c>
      <c r="AH19" s="20">
        <v>1</v>
      </c>
      <c r="AI19" s="20">
        <v>3220</v>
      </c>
      <c r="AJ19" s="20">
        <v>16</v>
      </c>
      <c r="AK19" s="20">
        <v>19</v>
      </c>
      <c r="AL19" s="20">
        <v>10</v>
      </c>
      <c r="AM19" s="20">
        <v>10</v>
      </c>
      <c r="AN19" s="20">
        <v>97</v>
      </c>
      <c r="AO19" s="20">
        <v>9</v>
      </c>
      <c r="AP19" s="20">
        <v>0</v>
      </c>
      <c r="AQ19" s="20">
        <v>13</v>
      </c>
      <c r="AR19" s="20">
        <v>10</v>
      </c>
      <c r="AS19" s="20">
        <v>545</v>
      </c>
      <c r="AT19" s="20">
        <v>85</v>
      </c>
      <c r="AU19" s="21">
        <v>2</v>
      </c>
    </row>
    <row r="20" spans="1:47" s="4" customFormat="1" ht="15" customHeight="1">
      <c r="A20" s="19" t="s">
        <v>96</v>
      </c>
      <c r="B20" s="20">
        <v>2</v>
      </c>
      <c r="C20" s="20">
        <v>1</v>
      </c>
      <c r="D20" s="20">
        <v>0</v>
      </c>
      <c r="E20" s="20">
        <v>4</v>
      </c>
      <c r="F20" s="20">
        <v>0</v>
      </c>
      <c r="G20" s="23">
        <v>1</v>
      </c>
      <c r="H20" s="20">
        <v>88</v>
      </c>
      <c r="I20" s="20">
        <v>0</v>
      </c>
      <c r="J20" s="20">
        <v>12</v>
      </c>
      <c r="K20" s="20">
        <v>5</v>
      </c>
      <c r="L20" s="20">
        <v>3</v>
      </c>
      <c r="M20" s="20">
        <v>41</v>
      </c>
      <c r="N20" s="20">
        <v>254</v>
      </c>
      <c r="O20" s="20">
        <v>4</v>
      </c>
      <c r="P20" s="20">
        <v>297</v>
      </c>
      <c r="Q20" s="20">
        <v>0</v>
      </c>
      <c r="R20" s="20">
        <v>0</v>
      </c>
      <c r="S20" s="20">
        <v>0</v>
      </c>
      <c r="T20" s="20">
        <v>1</v>
      </c>
      <c r="U20" s="20">
        <v>9</v>
      </c>
      <c r="V20" s="20">
        <v>0</v>
      </c>
      <c r="W20" s="20">
        <v>0</v>
      </c>
      <c r="X20" s="20">
        <v>7</v>
      </c>
      <c r="Y20" s="20">
        <v>484</v>
      </c>
      <c r="Z20" s="20">
        <v>23</v>
      </c>
      <c r="AA20" s="20">
        <v>0</v>
      </c>
      <c r="AB20" s="20">
        <v>125</v>
      </c>
      <c r="AC20" s="20">
        <v>3</v>
      </c>
      <c r="AD20" s="20">
        <v>0</v>
      </c>
      <c r="AE20" s="20">
        <v>0</v>
      </c>
      <c r="AF20" s="20">
        <v>10</v>
      </c>
      <c r="AG20" s="20">
        <v>197</v>
      </c>
      <c r="AH20" s="20">
        <v>1</v>
      </c>
      <c r="AI20" s="20">
        <v>1103</v>
      </c>
      <c r="AJ20" s="20">
        <v>0</v>
      </c>
      <c r="AK20" s="20">
        <v>2</v>
      </c>
      <c r="AL20" s="20">
        <v>16</v>
      </c>
      <c r="AM20" s="20">
        <v>4</v>
      </c>
      <c r="AN20" s="20">
        <v>19</v>
      </c>
      <c r="AO20" s="20">
        <v>2</v>
      </c>
      <c r="AP20" s="20">
        <v>0</v>
      </c>
      <c r="AQ20" s="20">
        <v>3</v>
      </c>
      <c r="AR20" s="20">
        <v>3</v>
      </c>
      <c r="AS20" s="20">
        <v>249</v>
      </c>
      <c r="AT20" s="20">
        <v>27</v>
      </c>
      <c r="AU20" s="21">
        <v>0</v>
      </c>
    </row>
    <row r="21" spans="1:47" s="4" customFormat="1" ht="15" customHeight="1">
      <c r="A21" s="19"/>
      <c r="B21" s="20"/>
      <c r="C21" s="20"/>
      <c r="D21" s="20"/>
      <c r="E21" s="20"/>
      <c r="F21" s="20"/>
      <c r="G21" s="23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1"/>
    </row>
    <row r="22" spans="1:47" s="4" customFormat="1" ht="15" customHeight="1">
      <c r="A22" s="15" t="s">
        <v>238</v>
      </c>
      <c r="B22" s="16">
        <v>44</v>
      </c>
      <c r="C22" s="16">
        <v>64</v>
      </c>
      <c r="D22" s="16">
        <v>51</v>
      </c>
      <c r="E22" s="16">
        <v>80</v>
      </c>
      <c r="F22" s="16">
        <v>16</v>
      </c>
      <c r="G22" s="22">
        <v>216</v>
      </c>
      <c r="H22" s="16">
        <v>1609</v>
      </c>
      <c r="I22" s="16">
        <v>99</v>
      </c>
      <c r="J22" s="16">
        <v>662</v>
      </c>
      <c r="K22" s="16">
        <v>44</v>
      </c>
      <c r="L22" s="16">
        <v>803</v>
      </c>
      <c r="M22" s="16">
        <v>417</v>
      </c>
      <c r="N22" s="16">
        <v>7631</v>
      </c>
      <c r="O22" s="16">
        <v>271</v>
      </c>
      <c r="P22" s="16">
        <v>4876</v>
      </c>
      <c r="Q22" s="16">
        <v>189</v>
      </c>
      <c r="R22" s="16">
        <v>71</v>
      </c>
      <c r="S22" s="16">
        <v>82</v>
      </c>
      <c r="T22" s="16">
        <v>115</v>
      </c>
      <c r="U22" s="16">
        <v>101</v>
      </c>
      <c r="V22" s="16">
        <v>2</v>
      </c>
      <c r="W22" s="16">
        <v>35</v>
      </c>
      <c r="X22" s="16">
        <v>156</v>
      </c>
      <c r="Y22" s="16">
        <v>6401</v>
      </c>
      <c r="Z22" s="16">
        <v>1681</v>
      </c>
      <c r="AA22" s="16">
        <v>107</v>
      </c>
      <c r="AB22" s="16">
        <v>5644</v>
      </c>
      <c r="AC22" s="16">
        <v>160</v>
      </c>
      <c r="AD22" s="16">
        <v>36</v>
      </c>
      <c r="AE22" s="16">
        <v>42</v>
      </c>
      <c r="AF22" s="16">
        <v>179</v>
      </c>
      <c r="AG22" s="16">
        <v>3677</v>
      </c>
      <c r="AH22" s="16">
        <v>269</v>
      </c>
      <c r="AI22" s="16">
        <v>10161</v>
      </c>
      <c r="AJ22" s="16">
        <v>242</v>
      </c>
      <c r="AK22" s="16">
        <v>182</v>
      </c>
      <c r="AL22" s="16">
        <v>85</v>
      </c>
      <c r="AM22" s="16">
        <v>78</v>
      </c>
      <c r="AN22" s="16">
        <v>994</v>
      </c>
      <c r="AO22" s="16">
        <v>44</v>
      </c>
      <c r="AP22" s="16">
        <v>2</v>
      </c>
      <c r="AQ22" s="16">
        <v>196</v>
      </c>
      <c r="AR22" s="16">
        <v>75</v>
      </c>
      <c r="AS22" s="16">
        <v>2853</v>
      </c>
      <c r="AT22" s="16">
        <v>1186</v>
      </c>
      <c r="AU22" s="17">
        <v>5</v>
      </c>
    </row>
    <row r="23" spans="1:47" s="4" customFormat="1" ht="15" customHeight="1">
      <c r="A23" s="19" t="s">
        <v>97</v>
      </c>
      <c r="B23" s="20">
        <v>0</v>
      </c>
      <c r="C23" s="20">
        <v>2</v>
      </c>
      <c r="D23" s="20">
        <v>3</v>
      </c>
      <c r="E23" s="20">
        <v>3</v>
      </c>
      <c r="F23" s="20">
        <v>0</v>
      </c>
      <c r="G23" s="23">
        <v>31</v>
      </c>
      <c r="H23" s="20">
        <v>162</v>
      </c>
      <c r="I23" s="20">
        <v>27</v>
      </c>
      <c r="J23" s="20">
        <v>170</v>
      </c>
      <c r="K23" s="20">
        <v>1</v>
      </c>
      <c r="L23" s="20">
        <v>26</v>
      </c>
      <c r="M23" s="20">
        <v>6</v>
      </c>
      <c r="N23" s="20">
        <v>384</v>
      </c>
      <c r="O23" s="20">
        <v>8</v>
      </c>
      <c r="P23" s="20">
        <v>232</v>
      </c>
      <c r="Q23" s="20">
        <v>17</v>
      </c>
      <c r="R23" s="20">
        <v>16</v>
      </c>
      <c r="S23" s="20">
        <v>20</v>
      </c>
      <c r="T23" s="20">
        <v>2</v>
      </c>
      <c r="U23" s="20">
        <v>2</v>
      </c>
      <c r="V23" s="20">
        <v>0</v>
      </c>
      <c r="W23" s="20">
        <v>4</v>
      </c>
      <c r="X23" s="20">
        <v>18</v>
      </c>
      <c r="Y23" s="20">
        <v>968</v>
      </c>
      <c r="Z23" s="20">
        <v>255</v>
      </c>
      <c r="AA23" s="20">
        <v>3</v>
      </c>
      <c r="AB23" s="20">
        <v>272</v>
      </c>
      <c r="AC23" s="20">
        <v>22</v>
      </c>
      <c r="AD23" s="20">
        <v>7</v>
      </c>
      <c r="AE23" s="20">
        <v>8</v>
      </c>
      <c r="AF23" s="20">
        <v>11</v>
      </c>
      <c r="AG23" s="20">
        <v>127</v>
      </c>
      <c r="AH23" s="20">
        <v>38</v>
      </c>
      <c r="AI23" s="20">
        <v>315</v>
      </c>
      <c r="AJ23" s="20">
        <v>40</v>
      </c>
      <c r="AK23" s="20">
        <v>20</v>
      </c>
      <c r="AL23" s="20">
        <v>9</v>
      </c>
      <c r="AM23" s="20">
        <v>21</v>
      </c>
      <c r="AN23" s="20">
        <v>110</v>
      </c>
      <c r="AO23" s="20">
        <v>6</v>
      </c>
      <c r="AP23" s="20">
        <v>0</v>
      </c>
      <c r="AQ23" s="20">
        <v>9</v>
      </c>
      <c r="AR23" s="20">
        <v>18</v>
      </c>
      <c r="AS23" s="20">
        <v>184</v>
      </c>
      <c r="AT23" s="20">
        <v>65</v>
      </c>
      <c r="AU23" s="21">
        <v>0</v>
      </c>
    </row>
    <row r="24" spans="1:47" s="4" customFormat="1" ht="15" customHeight="1">
      <c r="A24" s="19" t="s">
        <v>98</v>
      </c>
      <c r="B24" s="20">
        <v>4</v>
      </c>
      <c r="C24" s="20">
        <v>12</v>
      </c>
      <c r="D24" s="20">
        <v>48</v>
      </c>
      <c r="E24" s="20">
        <v>77</v>
      </c>
      <c r="F24" s="20">
        <v>6</v>
      </c>
      <c r="G24" s="23">
        <v>92</v>
      </c>
      <c r="H24" s="20">
        <v>358</v>
      </c>
      <c r="I24" s="20">
        <v>50</v>
      </c>
      <c r="J24" s="20">
        <v>168</v>
      </c>
      <c r="K24" s="20">
        <v>21</v>
      </c>
      <c r="L24" s="20">
        <v>113</v>
      </c>
      <c r="M24" s="20">
        <v>40</v>
      </c>
      <c r="N24" s="20">
        <v>684</v>
      </c>
      <c r="O24" s="20">
        <v>44</v>
      </c>
      <c r="P24" s="20">
        <v>1060</v>
      </c>
      <c r="Q24" s="20">
        <v>46</v>
      </c>
      <c r="R24" s="20">
        <v>48</v>
      </c>
      <c r="S24" s="20">
        <v>42</v>
      </c>
      <c r="T24" s="20">
        <v>4</v>
      </c>
      <c r="U24" s="20">
        <v>7</v>
      </c>
      <c r="V24" s="20">
        <v>2</v>
      </c>
      <c r="W24" s="20">
        <v>25</v>
      </c>
      <c r="X24" s="20">
        <v>43</v>
      </c>
      <c r="Y24" s="20">
        <v>988</v>
      </c>
      <c r="Z24" s="20">
        <v>811</v>
      </c>
      <c r="AA24" s="20">
        <v>53</v>
      </c>
      <c r="AB24" s="20">
        <v>1555</v>
      </c>
      <c r="AC24" s="20">
        <v>34</v>
      </c>
      <c r="AD24" s="20">
        <v>27</v>
      </c>
      <c r="AE24" s="20">
        <v>13</v>
      </c>
      <c r="AF24" s="20">
        <v>87</v>
      </c>
      <c r="AG24" s="20">
        <v>522</v>
      </c>
      <c r="AH24" s="20">
        <v>135</v>
      </c>
      <c r="AI24" s="20">
        <v>951</v>
      </c>
      <c r="AJ24" s="20">
        <v>82</v>
      </c>
      <c r="AK24" s="20">
        <v>90</v>
      </c>
      <c r="AL24" s="20">
        <v>17</v>
      </c>
      <c r="AM24" s="20">
        <v>21</v>
      </c>
      <c r="AN24" s="20">
        <v>344</v>
      </c>
      <c r="AO24" s="20">
        <v>10</v>
      </c>
      <c r="AP24" s="20">
        <v>0</v>
      </c>
      <c r="AQ24" s="20">
        <v>53</v>
      </c>
      <c r="AR24" s="20">
        <v>35</v>
      </c>
      <c r="AS24" s="20">
        <v>741</v>
      </c>
      <c r="AT24" s="20">
        <v>351</v>
      </c>
      <c r="AU24" s="21">
        <v>3</v>
      </c>
    </row>
    <row r="25" spans="1:47" s="4" customFormat="1" ht="15" customHeight="1">
      <c r="A25" s="19" t="s">
        <v>99</v>
      </c>
      <c r="B25" s="20">
        <v>19</v>
      </c>
      <c r="C25" s="20">
        <v>29</v>
      </c>
      <c r="D25" s="20">
        <v>0</v>
      </c>
      <c r="E25" s="20">
        <v>0</v>
      </c>
      <c r="F25" s="20">
        <v>10</v>
      </c>
      <c r="G25" s="23">
        <v>61</v>
      </c>
      <c r="H25" s="20">
        <v>335</v>
      </c>
      <c r="I25" s="20">
        <v>15</v>
      </c>
      <c r="J25" s="20">
        <v>71</v>
      </c>
      <c r="K25" s="20">
        <v>2</v>
      </c>
      <c r="L25" s="20">
        <v>336</v>
      </c>
      <c r="M25" s="20">
        <v>10</v>
      </c>
      <c r="N25" s="20">
        <v>2224</v>
      </c>
      <c r="O25" s="20">
        <v>64</v>
      </c>
      <c r="P25" s="20">
        <v>1058</v>
      </c>
      <c r="Q25" s="20">
        <v>55</v>
      </c>
      <c r="R25" s="20">
        <v>7</v>
      </c>
      <c r="S25" s="20">
        <v>20</v>
      </c>
      <c r="T25" s="20">
        <v>45</v>
      </c>
      <c r="U25" s="20">
        <v>23</v>
      </c>
      <c r="V25" s="20">
        <v>0</v>
      </c>
      <c r="W25" s="20">
        <v>6</v>
      </c>
      <c r="X25" s="20">
        <v>29</v>
      </c>
      <c r="Y25" s="20">
        <v>1445</v>
      </c>
      <c r="Z25" s="20">
        <v>597</v>
      </c>
      <c r="AA25" s="20">
        <v>51</v>
      </c>
      <c r="AB25" s="20">
        <v>867</v>
      </c>
      <c r="AC25" s="20">
        <v>40</v>
      </c>
      <c r="AD25" s="20">
        <v>2</v>
      </c>
      <c r="AE25" s="20">
        <v>21</v>
      </c>
      <c r="AF25" s="20">
        <v>36</v>
      </c>
      <c r="AG25" s="20">
        <v>568</v>
      </c>
      <c r="AH25" s="20">
        <v>78</v>
      </c>
      <c r="AI25" s="20">
        <v>1434</v>
      </c>
      <c r="AJ25" s="20">
        <v>105</v>
      </c>
      <c r="AK25" s="20">
        <v>46</v>
      </c>
      <c r="AL25" s="20">
        <v>27</v>
      </c>
      <c r="AM25" s="20">
        <v>18</v>
      </c>
      <c r="AN25" s="20">
        <v>495</v>
      </c>
      <c r="AO25" s="20">
        <v>4</v>
      </c>
      <c r="AP25" s="20">
        <v>2</v>
      </c>
      <c r="AQ25" s="20">
        <v>94</v>
      </c>
      <c r="AR25" s="20">
        <v>12</v>
      </c>
      <c r="AS25" s="20">
        <v>641</v>
      </c>
      <c r="AT25" s="20">
        <v>361</v>
      </c>
      <c r="AU25" s="21">
        <v>2</v>
      </c>
    </row>
    <row r="26" spans="1:47" s="4" customFormat="1" ht="15" customHeight="1">
      <c r="A26" s="19" t="s">
        <v>100</v>
      </c>
      <c r="B26" s="20">
        <v>21</v>
      </c>
      <c r="C26" s="20">
        <v>16</v>
      </c>
      <c r="D26" s="20">
        <v>0</v>
      </c>
      <c r="E26" s="20">
        <v>0</v>
      </c>
      <c r="F26" s="20">
        <v>0</v>
      </c>
      <c r="G26" s="23">
        <v>24</v>
      </c>
      <c r="H26" s="20">
        <v>330</v>
      </c>
      <c r="I26" s="20">
        <v>7</v>
      </c>
      <c r="J26" s="20">
        <v>181</v>
      </c>
      <c r="K26" s="20">
        <v>1</v>
      </c>
      <c r="L26" s="20">
        <v>149</v>
      </c>
      <c r="M26" s="20">
        <v>46</v>
      </c>
      <c r="N26" s="20">
        <v>1732</v>
      </c>
      <c r="O26" s="20">
        <v>95</v>
      </c>
      <c r="P26" s="20">
        <v>930</v>
      </c>
      <c r="Q26" s="20">
        <v>41</v>
      </c>
      <c r="R26" s="20">
        <v>0</v>
      </c>
      <c r="S26" s="20">
        <v>0</v>
      </c>
      <c r="T26" s="20">
        <v>44</v>
      </c>
      <c r="U26" s="20">
        <v>41</v>
      </c>
      <c r="V26" s="20">
        <v>0</v>
      </c>
      <c r="W26" s="20">
        <v>0</v>
      </c>
      <c r="X26" s="20">
        <v>34</v>
      </c>
      <c r="Y26" s="20">
        <v>840</v>
      </c>
      <c r="Z26" s="20">
        <v>7</v>
      </c>
      <c r="AA26" s="20">
        <v>0</v>
      </c>
      <c r="AB26" s="20">
        <v>1538</v>
      </c>
      <c r="AC26" s="20">
        <v>61</v>
      </c>
      <c r="AD26" s="20">
        <v>0</v>
      </c>
      <c r="AE26" s="20">
        <v>0</v>
      </c>
      <c r="AF26" s="20">
        <v>12</v>
      </c>
      <c r="AG26" s="20">
        <v>866</v>
      </c>
      <c r="AH26" s="20">
        <v>18</v>
      </c>
      <c r="AI26" s="20">
        <v>2203</v>
      </c>
      <c r="AJ26" s="20">
        <v>15</v>
      </c>
      <c r="AK26" s="20">
        <v>18</v>
      </c>
      <c r="AL26" s="20">
        <v>26</v>
      </c>
      <c r="AM26" s="20">
        <v>14</v>
      </c>
      <c r="AN26" s="20">
        <v>39</v>
      </c>
      <c r="AO26" s="20">
        <v>11</v>
      </c>
      <c r="AP26" s="20">
        <v>0</v>
      </c>
      <c r="AQ26" s="20">
        <v>37</v>
      </c>
      <c r="AR26" s="20">
        <v>5</v>
      </c>
      <c r="AS26" s="20">
        <v>380</v>
      </c>
      <c r="AT26" s="20">
        <v>253</v>
      </c>
      <c r="AU26" s="21">
        <v>0</v>
      </c>
    </row>
    <row r="27" spans="1:47" s="4" customFormat="1" ht="15" customHeight="1">
      <c r="A27" s="19" t="s">
        <v>101</v>
      </c>
      <c r="B27" s="20">
        <v>0</v>
      </c>
      <c r="C27" s="20">
        <v>5</v>
      </c>
      <c r="D27" s="20">
        <v>0</v>
      </c>
      <c r="E27" s="20">
        <v>0</v>
      </c>
      <c r="F27" s="20">
        <v>0</v>
      </c>
      <c r="G27" s="23">
        <v>8</v>
      </c>
      <c r="H27" s="20">
        <v>424</v>
      </c>
      <c r="I27" s="20">
        <v>0</v>
      </c>
      <c r="J27" s="20">
        <v>72</v>
      </c>
      <c r="K27" s="20">
        <v>19</v>
      </c>
      <c r="L27" s="20">
        <v>179</v>
      </c>
      <c r="M27" s="20">
        <v>315</v>
      </c>
      <c r="N27" s="20">
        <v>2607</v>
      </c>
      <c r="O27" s="20">
        <v>60</v>
      </c>
      <c r="P27" s="20">
        <v>1596</v>
      </c>
      <c r="Q27" s="20">
        <v>30</v>
      </c>
      <c r="R27" s="20">
        <v>0</v>
      </c>
      <c r="S27" s="20">
        <v>0</v>
      </c>
      <c r="T27" s="20">
        <v>20</v>
      </c>
      <c r="U27" s="20">
        <v>28</v>
      </c>
      <c r="V27" s="20">
        <v>0</v>
      </c>
      <c r="W27" s="20">
        <v>0</v>
      </c>
      <c r="X27" s="20">
        <v>32</v>
      </c>
      <c r="Y27" s="20">
        <v>2160</v>
      </c>
      <c r="Z27" s="20">
        <v>11</v>
      </c>
      <c r="AA27" s="20">
        <v>0</v>
      </c>
      <c r="AB27" s="20">
        <v>1412</v>
      </c>
      <c r="AC27" s="20">
        <v>3</v>
      </c>
      <c r="AD27" s="20">
        <v>0</v>
      </c>
      <c r="AE27" s="20">
        <v>0</v>
      </c>
      <c r="AF27" s="20">
        <v>33</v>
      </c>
      <c r="AG27" s="20">
        <v>1594</v>
      </c>
      <c r="AH27" s="20">
        <v>0</v>
      </c>
      <c r="AI27" s="20">
        <v>5258</v>
      </c>
      <c r="AJ27" s="20">
        <v>0</v>
      </c>
      <c r="AK27" s="20">
        <v>8</v>
      </c>
      <c r="AL27" s="20">
        <v>6</v>
      </c>
      <c r="AM27" s="20">
        <v>4</v>
      </c>
      <c r="AN27" s="20">
        <v>6</v>
      </c>
      <c r="AO27" s="20">
        <v>13</v>
      </c>
      <c r="AP27" s="20">
        <v>0</v>
      </c>
      <c r="AQ27" s="20">
        <v>3</v>
      </c>
      <c r="AR27" s="20">
        <v>5</v>
      </c>
      <c r="AS27" s="20">
        <v>907</v>
      </c>
      <c r="AT27" s="20">
        <v>156</v>
      </c>
      <c r="AU27" s="21">
        <v>0</v>
      </c>
    </row>
    <row r="28" spans="1:47" s="7" customFormat="1" ht="15" customHeight="1">
      <c r="A28" s="19"/>
      <c r="B28" s="20"/>
      <c r="C28" s="20"/>
      <c r="D28" s="20"/>
      <c r="E28" s="20"/>
      <c r="F28" s="20"/>
      <c r="G28" s="23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1"/>
    </row>
    <row r="29" spans="1:47" s="4" customFormat="1" ht="15" customHeight="1">
      <c r="A29" s="15" t="s">
        <v>239</v>
      </c>
      <c r="B29" s="16">
        <v>44</v>
      </c>
      <c r="C29" s="16">
        <v>64</v>
      </c>
      <c r="D29" s="16">
        <v>51</v>
      </c>
      <c r="E29" s="16">
        <v>80</v>
      </c>
      <c r="F29" s="16">
        <v>16</v>
      </c>
      <c r="G29" s="22">
        <v>216</v>
      </c>
      <c r="H29" s="16">
        <v>1609</v>
      </c>
      <c r="I29" s="16">
        <v>99</v>
      </c>
      <c r="J29" s="16">
        <v>662</v>
      </c>
      <c r="K29" s="16">
        <v>44</v>
      </c>
      <c r="L29" s="16">
        <v>803</v>
      </c>
      <c r="M29" s="16">
        <v>417</v>
      </c>
      <c r="N29" s="16">
        <v>7631</v>
      </c>
      <c r="O29" s="16">
        <v>271</v>
      </c>
      <c r="P29" s="16">
        <v>4876</v>
      </c>
      <c r="Q29" s="16">
        <v>189</v>
      </c>
      <c r="R29" s="16">
        <v>71</v>
      </c>
      <c r="S29" s="16">
        <v>82</v>
      </c>
      <c r="T29" s="16">
        <v>115</v>
      </c>
      <c r="U29" s="16">
        <v>101</v>
      </c>
      <c r="V29" s="16">
        <v>2</v>
      </c>
      <c r="W29" s="16">
        <v>35</v>
      </c>
      <c r="X29" s="16">
        <v>156</v>
      </c>
      <c r="Y29" s="16">
        <v>6401</v>
      </c>
      <c r="Z29" s="16">
        <v>1681</v>
      </c>
      <c r="AA29" s="16">
        <v>107</v>
      </c>
      <c r="AB29" s="16">
        <v>5644</v>
      </c>
      <c r="AC29" s="16">
        <v>160</v>
      </c>
      <c r="AD29" s="16">
        <v>36</v>
      </c>
      <c r="AE29" s="16">
        <v>42</v>
      </c>
      <c r="AF29" s="16">
        <v>179</v>
      </c>
      <c r="AG29" s="16">
        <v>3677</v>
      </c>
      <c r="AH29" s="16">
        <v>269</v>
      </c>
      <c r="AI29" s="16">
        <v>10161</v>
      </c>
      <c r="AJ29" s="16">
        <v>242</v>
      </c>
      <c r="AK29" s="16">
        <v>182</v>
      </c>
      <c r="AL29" s="16">
        <v>85</v>
      </c>
      <c r="AM29" s="16">
        <v>78</v>
      </c>
      <c r="AN29" s="16">
        <v>994</v>
      </c>
      <c r="AO29" s="16">
        <v>44</v>
      </c>
      <c r="AP29" s="16">
        <v>2</v>
      </c>
      <c r="AQ29" s="16">
        <v>196</v>
      </c>
      <c r="AR29" s="16">
        <v>75</v>
      </c>
      <c r="AS29" s="16">
        <v>2853</v>
      </c>
      <c r="AT29" s="16">
        <v>1186</v>
      </c>
      <c r="AU29" s="17">
        <v>5</v>
      </c>
    </row>
    <row r="30" spans="1:47" s="4" customFormat="1" ht="15" customHeight="1">
      <c r="A30" s="19" t="s">
        <v>102</v>
      </c>
      <c r="B30" s="23">
        <v>0</v>
      </c>
      <c r="C30" s="20">
        <v>1</v>
      </c>
      <c r="D30" s="20">
        <v>0</v>
      </c>
      <c r="E30" s="20">
        <v>2</v>
      </c>
      <c r="F30" s="20">
        <v>0</v>
      </c>
      <c r="G30" s="23">
        <v>5</v>
      </c>
      <c r="H30" s="20">
        <v>172</v>
      </c>
      <c r="I30" s="20">
        <v>0</v>
      </c>
      <c r="J30" s="20">
        <v>1</v>
      </c>
      <c r="K30" s="20">
        <v>10</v>
      </c>
      <c r="L30" s="20">
        <v>8</v>
      </c>
      <c r="M30" s="20">
        <v>190</v>
      </c>
      <c r="N30" s="20">
        <v>935</v>
      </c>
      <c r="O30" s="23">
        <v>21</v>
      </c>
      <c r="P30" s="20">
        <v>720</v>
      </c>
      <c r="Q30" s="20">
        <v>9</v>
      </c>
      <c r="R30" s="20">
        <v>0</v>
      </c>
      <c r="S30" s="23">
        <v>0</v>
      </c>
      <c r="T30" s="20">
        <v>8</v>
      </c>
      <c r="U30" s="20">
        <v>0</v>
      </c>
      <c r="V30" s="23">
        <v>0</v>
      </c>
      <c r="W30" s="20">
        <v>1</v>
      </c>
      <c r="X30" s="20">
        <v>7</v>
      </c>
      <c r="Y30" s="20">
        <v>999</v>
      </c>
      <c r="Z30" s="20">
        <v>39</v>
      </c>
      <c r="AA30" s="20">
        <v>6</v>
      </c>
      <c r="AB30" s="20">
        <v>608</v>
      </c>
      <c r="AC30" s="20">
        <v>0</v>
      </c>
      <c r="AD30" s="20">
        <v>1</v>
      </c>
      <c r="AE30" s="20">
        <v>0</v>
      </c>
      <c r="AF30" s="20">
        <v>15</v>
      </c>
      <c r="AG30" s="20">
        <v>681</v>
      </c>
      <c r="AH30" s="20">
        <v>3</v>
      </c>
      <c r="AI30" s="20">
        <v>2343</v>
      </c>
      <c r="AJ30" s="20">
        <v>11</v>
      </c>
      <c r="AK30" s="20">
        <v>7</v>
      </c>
      <c r="AL30" s="20">
        <v>3</v>
      </c>
      <c r="AM30" s="20">
        <v>2</v>
      </c>
      <c r="AN30" s="20">
        <v>50</v>
      </c>
      <c r="AO30" s="20">
        <v>2</v>
      </c>
      <c r="AP30" s="20">
        <v>0</v>
      </c>
      <c r="AQ30" s="20">
        <v>14</v>
      </c>
      <c r="AR30" s="20">
        <v>3</v>
      </c>
      <c r="AS30" s="20">
        <v>416</v>
      </c>
      <c r="AT30" s="20">
        <v>31</v>
      </c>
      <c r="AU30" s="21">
        <v>0</v>
      </c>
    </row>
    <row r="31" spans="1:47" s="4" customFormat="1" ht="15" customHeight="1">
      <c r="A31" s="19" t="s">
        <v>103</v>
      </c>
      <c r="B31" s="23">
        <v>31</v>
      </c>
      <c r="C31" s="20">
        <v>37</v>
      </c>
      <c r="D31" s="20">
        <v>18</v>
      </c>
      <c r="E31" s="20">
        <v>54</v>
      </c>
      <c r="F31" s="20">
        <v>7</v>
      </c>
      <c r="G31" s="23">
        <v>97</v>
      </c>
      <c r="H31" s="20">
        <v>742</v>
      </c>
      <c r="I31" s="20">
        <v>18</v>
      </c>
      <c r="J31" s="20">
        <v>318</v>
      </c>
      <c r="K31" s="20">
        <v>18</v>
      </c>
      <c r="L31" s="20">
        <v>410</v>
      </c>
      <c r="M31" s="20">
        <v>160</v>
      </c>
      <c r="N31" s="20">
        <v>4013</v>
      </c>
      <c r="O31" s="23">
        <v>75</v>
      </c>
      <c r="P31" s="20">
        <v>1854</v>
      </c>
      <c r="Q31" s="20">
        <v>46</v>
      </c>
      <c r="R31" s="20">
        <v>17</v>
      </c>
      <c r="S31" s="23">
        <v>14</v>
      </c>
      <c r="T31" s="20">
        <v>54</v>
      </c>
      <c r="U31" s="20">
        <v>58</v>
      </c>
      <c r="V31" s="23">
        <v>1</v>
      </c>
      <c r="W31" s="20">
        <v>8</v>
      </c>
      <c r="X31" s="20">
        <v>28</v>
      </c>
      <c r="Y31" s="20">
        <v>2557</v>
      </c>
      <c r="Z31" s="20">
        <v>942</v>
      </c>
      <c r="AA31" s="20">
        <v>14</v>
      </c>
      <c r="AB31" s="20">
        <v>3119</v>
      </c>
      <c r="AC31" s="20">
        <v>47</v>
      </c>
      <c r="AD31" s="20">
        <v>8</v>
      </c>
      <c r="AE31" s="20">
        <v>5</v>
      </c>
      <c r="AF31" s="20">
        <v>32</v>
      </c>
      <c r="AG31" s="20">
        <v>2077</v>
      </c>
      <c r="AH31" s="20">
        <v>71</v>
      </c>
      <c r="AI31" s="20">
        <v>4113</v>
      </c>
      <c r="AJ31" s="20">
        <v>137</v>
      </c>
      <c r="AK31" s="20">
        <v>75</v>
      </c>
      <c r="AL31" s="20">
        <v>26</v>
      </c>
      <c r="AM31" s="20">
        <v>21</v>
      </c>
      <c r="AN31" s="20">
        <v>506</v>
      </c>
      <c r="AO31" s="20">
        <v>19</v>
      </c>
      <c r="AP31" s="20">
        <v>2</v>
      </c>
      <c r="AQ31" s="20">
        <v>120</v>
      </c>
      <c r="AR31" s="20">
        <v>17</v>
      </c>
      <c r="AS31" s="20">
        <v>1388</v>
      </c>
      <c r="AT31" s="20">
        <v>579</v>
      </c>
      <c r="AU31" s="21">
        <v>0</v>
      </c>
    </row>
    <row r="32" spans="1:47" s="4" customFormat="1" ht="15" customHeight="1">
      <c r="A32" s="19" t="s">
        <v>104</v>
      </c>
      <c r="B32" s="23">
        <v>13</v>
      </c>
      <c r="C32" s="20">
        <v>26</v>
      </c>
      <c r="D32" s="20">
        <v>33</v>
      </c>
      <c r="E32" s="20">
        <v>24</v>
      </c>
      <c r="F32" s="20">
        <v>9</v>
      </c>
      <c r="G32" s="23">
        <v>114</v>
      </c>
      <c r="H32" s="20">
        <v>695</v>
      </c>
      <c r="I32" s="20">
        <v>81</v>
      </c>
      <c r="J32" s="20">
        <v>343</v>
      </c>
      <c r="K32" s="20">
        <v>16</v>
      </c>
      <c r="L32" s="20">
        <v>385</v>
      </c>
      <c r="M32" s="20">
        <v>67</v>
      </c>
      <c r="N32" s="20">
        <v>2683</v>
      </c>
      <c r="O32" s="23">
        <v>175</v>
      </c>
      <c r="P32" s="20">
        <v>2302</v>
      </c>
      <c r="Q32" s="20">
        <v>134</v>
      </c>
      <c r="R32" s="20">
        <v>54</v>
      </c>
      <c r="S32" s="23">
        <v>68</v>
      </c>
      <c r="T32" s="20">
        <v>53</v>
      </c>
      <c r="U32" s="20">
        <v>43</v>
      </c>
      <c r="V32" s="23">
        <v>1</v>
      </c>
      <c r="W32" s="20">
        <v>26</v>
      </c>
      <c r="X32" s="20">
        <v>121</v>
      </c>
      <c r="Y32" s="20">
        <v>2845</v>
      </c>
      <c r="Z32" s="20">
        <v>700</v>
      </c>
      <c r="AA32" s="20">
        <v>87</v>
      </c>
      <c r="AB32" s="20">
        <v>1917</v>
      </c>
      <c r="AC32" s="20">
        <v>113</v>
      </c>
      <c r="AD32" s="20">
        <v>27</v>
      </c>
      <c r="AE32" s="20">
        <v>37</v>
      </c>
      <c r="AF32" s="20">
        <v>132</v>
      </c>
      <c r="AG32" s="20">
        <v>919</v>
      </c>
      <c r="AH32" s="20">
        <v>195</v>
      </c>
      <c r="AI32" s="20">
        <v>3705</v>
      </c>
      <c r="AJ32" s="20">
        <v>94</v>
      </c>
      <c r="AK32" s="20">
        <v>100</v>
      </c>
      <c r="AL32" s="20">
        <v>56</v>
      </c>
      <c r="AM32" s="20">
        <v>55</v>
      </c>
      <c r="AN32" s="20">
        <v>438</v>
      </c>
      <c r="AO32" s="20">
        <v>23</v>
      </c>
      <c r="AP32" s="20">
        <v>0</v>
      </c>
      <c r="AQ32" s="20">
        <v>62</v>
      </c>
      <c r="AR32" s="20">
        <v>55</v>
      </c>
      <c r="AS32" s="20">
        <v>1049</v>
      </c>
      <c r="AT32" s="20">
        <v>576</v>
      </c>
      <c r="AU32" s="21">
        <v>5</v>
      </c>
    </row>
    <row r="33" spans="1:47 16168:16169" ht="15" customHeight="1">
      <c r="A33" s="19"/>
      <c r="B33" s="20"/>
      <c r="C33" s="20"/>
      <c r="D33" s="20"/>
      <c r="E33" s="20"/>
      <c r="F33" s="20"/>
      <c r="G33" s="23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1"/>
      <c r="WWV33" s="4"/>
      <c r="WWW33" s="4"/>
    </row>
    <row r="34" spans="1:47 16168:16169" ht="15" customHeight="1">
      <c r="A34" s="15" t="s">
        <v>105</v>
      </c>
      <c r="B34" s="16">
        <v>0</v>
      </c>
      <c r="C34" s="16">
        <v>0</v>
      </c>
      <c r="D34" s="16">
        <v>0</v>
      </c>
      <c r="E34" s="16">
        <v>0</v>
      </c>
      <c r="F34" s="16">
        <v>0</v>
      </c>
      <c r="G34" s="22">
        <v>114</v>
      </c>
      <c r="H34" s="16">
        <v>2</v>
      </c>
      <c r="I34" s="16">
        <v>0</v>
      </c>
      <c r="J34" s="16">
        <v>0</v>
      </c>
      <c r="K34" s="16">
        <v>0</v>
      </c>
      <c r="L34" s="16">
        <v>66</v>
      </c>
      <c r="M34" s="16">
        <v>3</v>
      </c>
      <c r="N34" s="16">
        <v>12017</v>
      </c>
      <c r="O34" s="16">
        <v>1</v>
      </c>
      <c r="P34" s="16">
        <v>3016</v>
      </c>
      <c r="Q34" s="16">
        <v>118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11</v>
      </c>
      <c r="Y34" s="16">
        <v>1184</v>
      </c>
      <c r="Z34" s="16">
        <v>8</v>
      </c>
      <c r="AA34" s="16">
        <v>20</v>
      </c>
      <c r="AB34" s="16">
        <v>247</v>
      </c>
      <c r="AC34" s="16">
        <v>0</v>
      </c>
      <c r="AD34" s="16">
        <v>0</v>
      </c>
      <c r="AE34" s="16">
        <v>42</v>
      </c>
      <c r="AF34" s="16">
        <v>19</v>
      </c>
      <c r="AG34" s="16">
        <v>4037</v>
      </c>
      <c r="AH34" s="16">
        <v>0</v>
      </c>
      <c r="AI34" s="16">
        <v>10734</v>
      </c>
      <c r="AJ34" s="16">
        <v>0</v>
      </c>
      <c r="AK34" s="16">
        <v>4</v>
      </c>
      <c r="AL34" s="16">
        <v>0</v>
      </c>
      <c r="AM34" s="16">
        <v>461</v>
      </c>
      <c r="AN34" s="16">
        <v>164</v>
      </c>
      <c r="AO34" s="16">
        <v>0</v>
      </c>
      <c r="AP34" s="16">
        <v>0</v>
      </c>
      <c r="AQ34" s="16">
        <v>0</v>
      </c>
      <c r="AR34" s="16">
        <v>20</v>
      </c>
      <c r="AS34" s="16">
        <v>17</v>
      </c>
      <c r="AT34" s="16">
        <v>4</v>
      </c>
      <c r="AU34" s="17">
        <v>0</v>
      </c>
      <c r="WWV34" s="4"/>
      <c r="WWW34" s="4"/>
    </row>
    <row r="35" spans="1:47 16168:16169" s="7" customFormat="1" ht="15" customHeight="1">
      <c r="A35" s="19" t="s">
        <v>106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3">
        <v>37</v>
      </c>
      <c r="H35" s="20">
        <v>2</v>
      </c>
      <c r="I35" s="20">
        <v>0</v>
      </c>
      <c r="J35" s="20">
        <v>0</v>
      </c>
      <c r="K35" s="20">
        <v>0</v>
      </c>
      <c r="L35" s="20">
        <v>2</v>
      </c>
      <c r="M35" s="20">
        <v>3</v>
      </c>
      <c r="N35" s="20">
        <v>114</v>
      </c>
      <c r="O35" s="23">
        <v>0</v>
      </c>
      <c r="P35" s="20">
        <v>111</v>
      </c>
      <c r="Q35" s="20">
        <v>14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11</v>
      </c>
      <c r="Y35" s="20">
        <v>144</v>
      </c>
      <c r="Z35" s="20">
        <v>4</v>
      </c>
      <c r="AA35" s="20">
        <v>20</v>
      </c>
      <c r="AB35" s="20">
        <v>73</v>
      </c>
      <c r="AC35" s="20">
        <v>0</v>
      </c>
      <c r="AD35" s="20">
        <v>0</v>
      </c>
      <c r="AE35" s="20">
        <v>0</v>
      </c>
      <c r="AF35" s="20">
        <v>4</v>
      </c>
      <c r="AG35" s="20">
        <v>0</v>
      </c>
      <c r="AH35" s="20">
        <v>0</v>
      </c>
      <c r="AI35" s="20">
        <v>671</v>
      </c>
      <c r="AJ35" s="20">
        <v>0</v>
      </c>
      <c r="AK35" s="20">
        <v>4</v>
      </c>
      <c r="AL35" s="20">
        <v>0</v>
      </c>
      <c r="AM35" s="20">
        <v>0</v>
      </c>
      <c r="AN35" s="20">
        <v>1</v>
      </c>
      <c r="AO35" s="20">
        <v>0</v>
      </c>
      <c r="AP35" s="20">
        <v>0</v>
      </c>
      <c r="AQ35" s="20">
        <v>0</v>
      </c>
      <c r="AR35" s="20">
        <v>20</v>
      </c>
      <c r="AS35" s="20">
        <v>17</v>
      </c>
      <c r="AT35" s="20">
        <v>4</v>
      </c>
      <c r="AU35" s="21">
        <v>0</v>
      </c>
    </row>
    <row r="36" spans="1:47 16168:16169" ht="15" customHeight="1">
      <c r="A36" s="19" t="s">
        <v>107</v>
      </c>
      <c r="B36" s="20">
        <v>0</v>
      </c>
      <c r="C36" s="20">
        <v>0</v>
      </c>
      <c r="D36" s="20">
        <v>0</v>
      </c>
      <c r="E36" s="20">
        <v>0</v>
      </c>
      <c r="F36" s="20">
        <v>0</v>
      </c>
      <c r="G36" s="23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8138</v>
      </c>
      <c r="O36" s="23">
        <v>0</v>
      </c>
      <c r="P36" s="20">
        <v>688</v>
      </c>
      <c r="Q36" s="20">
        <v>104</v>
      </c>
      <c r="R36" s="20">
        <v>0</v>
      </c>
      <c r="S36" s="20">
        <v>0</v>
      </c>
      <c r="T36" s="20">
        <v>0</v>
      </c>
      <c r="U36" s="20">
        <v>0</v>
      </c>
      <c r="V36" s="20">
        <v>0</v>
      </c>
      <c r="W36" s="20">
        <v>0</v>
      </c>
      <c r="X36" s="20">
        <v>0</v>
      </c>
      <c r="Y36" s="20">
        <v>748</v>
      </c>
      <c r="Z36" s="20">
        <v>2</v>
      </c>
      <c r="AA36" s="20">
        <v>0</v>
      </c>
      <c r="AB36" s="20">
        <v>163</v>
      </c>
      <c r="AC36" s="20">
        <v>0</v>
      </c>
      <c r="AD36" s="20">
        <v>0</v>
      </c>
      <c r="AE36" s="20">
        <v>0</v>
      </c>
      <c r="AF36" s="20">
        <v>0</v>
      </c>
      <c r="AG36" s="20">
        <v>0</v>
      </c>
      <c r="AH36" s="20">
        <v>0</v>
      </c>
      <c r="AI36" s="20">
        <v>2639</v>
      </c>
      <c r="AJ36" s="20">
        <v>0</v>
      </c>
      <c r="AK36" s="20">
        <v>0</v>
      </c>
      <c r="AL36" s="20">
        <v>0</v>
      </c>
      <c r="AM36" s="20">
        <v>106</v>
      </c>
      <c r="AN36" s="20">
        <v>0</v>
      </c>
      <c r="AO36" s="20">
        <v>0</v>
      </c>
      <c r="AP36" s="20">
        <v>0</v>
      </c>
      <c r="AQ36" s="20">
        <v>0</v>
      </c>
      <c r="AR36" s="20">
        <v>0</v>
      </c>
      <c r="AS36" s="20">
        <v>0</v>
      </c>
      <c r="AT36" s="20">
        <v>0</v>
      </c>
      <c r="AU36" s="21">
        <v>0</v>
      </c>
      <c r="WWV36" s="4"/>
      <c r="WWW36" s="4"/>
    </row>
    <row r="37" spans="1:47 16168:16169" ht="15" customHeight="1">
      <c r="A37" s="19" t="s">
        <v>108</v>
      </c>
      <c r="B37" s="20">
        <v>0</v>
      </c>
      <c r="C37" s="20">
        <v>0</v>
      </c>
      <c r="D37" s="20">
        <v>0</v>
      </c>
      <c r="E37" s="20">
        <v>0</v>
      </c>
      <c r="F37" s="20">
        <v>0</v>
      </c>
      <c r="G37" s="23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646</v>
      </c>
      <c r="O37" s="23">
        <v>0</v>
      </c>
      <c r="P37" s="20">
        <v>332</v>
      </c>
      <c r="Q37" s="20">
        <v>0</v>
      </c>
      <c r="R37" s="20">
        <v>0</v>
      </c>
      <c r="S37" s="20">
        <v>0</v>
      </c>
      <c r="T37" s="20">
        <v>0</v>
      </c>
      <c r="U37" s="20">
        <v>0</v>
      </c>
      <c r="V37" s="20">
        <v>0</v>
      </c>
      <c r="W37" s="20">
        <v>0</v>
      </c>
      <c r="X37" s="20">
        <v>0</v>
      </c>
      <c r="Y37" s="20">
        <v>156</v>
      </c>
      <c r="Z37" s="20">
        <v>2</v>
      </c>
      <c r="AA37" s="20">
        <v>0</v>
      </c>
      <c r="AB37" s="20">
        <v>0</v>
      </c>
      <c r="AC37" s="20">
        <v>0</v>
      </c>
      <c r="AD37" s="20">
        <v>0</v>
      </c>
      <c r="AE37" s="20">
        <v>42</v>
      </c>
      <c r="AF37" s="20">
        <v>0</v>
      </c>
      <c r="AG37" s="20">
        <v>0</v>
      </c>
      <c r="AH37" s="20">
        <v>0</v>
      </c>
      <c r="AI37" s="20">
        <v>173</v>
      </c>
      <c r="AJ37" s="20">
        <v>0</v>
      </c>
      <c r="AK37" s="20">
        <v>0</v>
      </c>
      <c r="AL37" s="20">
        <v>0</v>
      </c>
      <c r="AM37" s="20">
        <v>78</v>
      </c>
      <c r="AN37" s="20">
        <v>0</v>
      </c>
      <c r="AO37" s="20">
        <v>0</v>
      </c>
      <c r="AP37" s="20">
        <v>0</v>
      </c>
      <c r="AQ37" s="20">
        <v>0</v>
      </c>
      <c r="AR37" s="20">
        <v>0</v>
      </c>
      <c r="AS37" s="20">
        <v>0</v>
      </c>
      <c r="AT37" s="20">
        <v>0</v>
      </c>
      <c r="AU37" s="21">
        <v>0</v>
      </c>
      <c r="WWV37" s="4"/>
      <c r="WWW37" s="4"/>
    </row>
    <row r="38" spans="1:47 16168:16169" ht="15" customHeight="1">
      <c r="A38" s="19" t="s">
        <v>109</v>
      </c>
      <c r="B38" s="20">
        <v>0</v>
      </c>
      <c r="C38" s="20">
        <v>0</v>
      </c>
      <c r="D38" s="20">
        <v>0</v>
      </c>
      <c r="E38" s="20">
        <v>0</v>
      </c>
      <c r="F38" s="20">
        <v>0</v>
      </c>
      <c r="G38" s="23">
        <v>77</v>
      </c>
      <c r="H38" s="20">
        <v>0</v>
      </c>
      <c r="I38" s="20">
        <v>0</v>
      </c>
      <c r="J38" s="20">
        <v>0</v>
      </c>
      <c r="K38" s="20">
        <v>0</v>
      </c>
      <c r="L38" s="20">
        <v>64</v>
      </c>
      <c r="M38" s="20">
        <v>0</v>
      </c>
      <c r="N38" s="20">
        <v>3119</v>
      </c>
      <c r="O38" s="23">
        <v>1</v>
      </c>
      <c r="P38" s="20">
        <v>1885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136</v>
      </c>
      <c r="Z38" s="20">
        <v>0</v>
      </c>
      <c r="AA38" s="20">
        <v>0</v>
      </c>
      <c r="AB38" s="20">
        <v>11</v>
      </c>
      <c r="AC38" s="20">
        <v>0</v>
      </c>
      <c r="AD38" s="20">
        <v>0</v>
      </c>
      <c r="AE38" s="20">
        <v>0</v>
      </c>
      <c r="AF38" s="20">
        <v>15</v>
      </c>
      <c r="AG38" s="20">
        <v>4037</v>
      </c>
      <c r="AH38" s="20">
        <v>0</v>
      </c>
      <c r="AI38" s="20">
        <v>7251</v>
      </c>
      <c r="AJ38" s="20">
        <v>0</v>
      </c>
      <c r="AK38" s="20">
        <v>0</v>
      </c>
      <c r="AL38" s="20">
        <v>0</v>
      </c>
      <c r="AM38" s="20">
        <v>277</v>
      </c>
      <c r="AN38" s="20">
        <v>163</v>
      </c>
      <c r="AO38" s="20">
        <v>0</v>
      </c>
      <c r="AP38" s="20">
        <v>0</v>
      </c>
      <c r="AQ38" s="20">
        <v>0</v>
      </c>
      <c r="AR38" s="20">
        <v>0</v>
      </c>
      <c r="AS38" s="20">
        <v>0</v>
      </c>
      <c r="AT38" s="20">
        <v>0</v>
      </c>
      <c r="AU38" s="21">
        <v>0</v>
      </c>
      <c r="WWV38" s="4"/>
      <c r="WWW38" s="4"/>
    </row>
    <row r="39" spans="1:47 16168:16169" ht="15" customHeight="1">
      <c r="A39" s="19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1"/>
      <c r="WWV39" s="4"/>
      <c r="WWW39" s="4"/>
    </row>
    <row r="40" spans="1:47 16168:16169" s="7" customFormat="1" ht="15" customHeight="1">
      <c r="A40" s="24" t="s">
        <v>110</v>
      </c>
      <c r="B40" s="25">
        <v>44</v>
      </c>
      <c r="C40" s="25">
        <v>64</v>
      </c>
      <c r="D40" s="25">
        <v>51</v>
      </c>
      <c r="E40" s="25">
        <v>80</v>
      </c>
      <c r="F40" s="25">
        <v>16</v>
      </c>
      <c r="G40" s="25">
        <v>330</v>
      </c>
      <c r="H40" s="25">
        <v>1611</v>
      </c>
      <c r="I40" s="25">
        <v>99</v>
      </c>
      <c r="J40" s="25">
        <v>662</v>
      </c>
      <c r="K40" s="25">
        <v>44</v>
      </c>
      <c r="L40" s="25">
        <v>869</v>
      </c>
      <c r="M40" s="25">
        <v>420</v>
      </c>
      <c r="N40" s="25">
        <v>19648</v>
      </c>
      <c r="O40" s="25">
        <v>272</v>
      </c>
      <c r="P40" s="25">
        <v>7892</v>
      </c>
      <c r="Q40" s="25">
        <v>307</v>
      </c>
      <c r="R40" s="25">
        <v>71</v>
      </c>
      <c r="S40" s="25">
        <v>82</v>
      </c>
      <c r="T40" s="25">
        <v>115</v>
      </c>
      <c r="U40" s="25">
        <v>101</v>
      </c>
      <c r="V40" s="25">
        <v>2</v>
      </c>
      <c r="W40" s="25">
        <v>35</v>
      </c>
      <c r="X40" s="25">
        <v>167</v>
      </c>
      <c r="Y40" s="25">
        <v>7585</v>
      </c>
      <c r="Z40" s="25">
        <v>1689</v>
      </c>
      <c r="AA40" s="25">
        <v>127</v>
      </c>
      <c r="AB40" s="25">
        <v>5891</v>
      </c>
      <c r="AC40" s="25">
        <v>160</v>
      </c>
      <c r="AD40" s="25">
        <v>36</v>
      </c>
      <c r="AE40" s="25">
        <v>84</v>
      </c>
      <c r="AF40" s="25">
        <v>198</v>
      </c>
      <c r="AG40" s="25">
        <v>7714</v>
      </c>
      <c r="AH40" s="25">
        <v>269</v>
      </c>
      <c r="AI40" s="25">
        <v>20895</v>
      </c>
      <c r="AJ40" s="25">
        <v>242</v>
      </c>
      <c r="AK40" s="25">
        <v>186</v>
      </c>
      <c r="AL40" s="25">
        <v>85</v>
      </c>
      <c r="AM40" s="25">
        <v>539</v>
      </c>
      <c r="AN40" s="25">
        <v>1158</v>
      </c>
      <c r="AO40" s="25">
        <v>44</v>
      </c>
      <c r="AP40" s="25">
        <v>2</v>
      </c>
      <c r="AQ40" s="25">
        <v>196</v>
      </c>
      <c r="AR40" s="25">
        <v>95</v>
      </c>
      <c r="AS40" s="25">
        <v>2870</v>
      </c>
      <c r="AT40" s="25">
        <v>1190</v>
      </c>
      <c r="AU40" s="26">
        <v>5</v>
      </c>
    </row>
    <row r="41" spans="1:47 16168:16169" ht="15" customHeight="1">
      <c r="WWV41" s="4"/>
      <c r="WWW41" s="4"/>
    </row>
    <row r="42" spans="1:47 16168:16169" ht="15" customHeight="1">
      <c r="WWV42" s="4"/>
      <c r="WWW42" s="4"/>
    </row>
    <row r="43" spans="1:47 16168:16169" ht="15" customHeight="1">
      <c r="WWV43" s="4"/>
      <c r="WWW43" s="4"/>
    </row>
    <row r="44" spans="1:47 16168:16169" ht="15" customHeight="1">
      <c r="WWV44" s="4"/>
      <c r="WWW44" s="4"/>
    </row>
    <row r="45" spans="1:47 16168:16169" ht="15" customHeight="1">
      <c r="WWV45" s="4"/>
      <c r="WWW45" s="4"/>
    </row>
    <row r="46" spans="1:47 16168:16169" s="7" customFormat="1" ht="15" customHeight="1"/>
    <row r="47" spans="1:47 16168:16169" ht="15" customHeight="1">
      <c r="WWV47" s="4"/>
      <c r="WWW47" s="4"/>
    </row>
    <row r="48" spans="1:47 16168:16169" ht="15" customHeight="1">
      <c r="WWV48" s="4"/>
      <c r="WWW48" s="4"/>
    </row>
    <row r="49" spans="16168:16169" ht="15" customHeight="1">
      <c r="WWV49" s="4"/>
      <c r="WWW49" s="4"/>
    </row>
    <row r="50" spans="16168:16169" ht="15" customHeight="1">
      <c r="WWV50" s="4"/>
      <c r="WWW50" s="4"/>
    </row>
    <row r="51" spans="16168:16169" ht="15" customHeight="1">
      <c r="WWV51" s="4"/>
      <c r="WWW51" s="4"/>
    </row>
    <row r="52" spans="16168:16169" ht="15" customHeight="1">
      <c r="WWV52" s="4"/>
      <c r="WWW52" s="4"/>
    </row>
    <row r="53" spans="16168:16169" ht="15" customHeight="1">
      <c r="WWV53" s="4"/>
      <c r="WWW53" s="4"/>
    </row>
    <row r="54" spans="16168:16169" ht="15" customHeight="1">
      <c r="WWV54" s="4"/>
      <c r="WWW54" s="4"/>
    </row>
    <row r="55" spans="16168:16169" ht="15" customHeight="1">
      <c r="WWV55" s="4"/>
      <c r="WWW55" s="4"/>
    </row>
    <row r="56" spans="16168:16169" ht="15" customHeight="1">
      <c r="WWV56" s="4"/>
      <c r="WWW56" s="4"/>
    </row>
    <row r="57" spans="16168:16169" ht="15" customHeight="1">
      <c r="WWV57" s="4"/>
      <c r="WWW57" s="4"/>
    </row>
    <row r="58" spans="16168:16169" ht="15" customHeight="1">
      <c r="WWV58" s="4"/>
      <c r="WWW58" s="4"/>
    </row>
    <row r="59" spans="16168:16169" ht="15" customHeight="1">
      <c r="WWV59" s="4"/>
      <c r="WWW59" s="4"/>
    </row>
    <row r="60" spans="16168:16169" ht="15" customHeight="1">
      <c r="WWV60" s="4"/>
      <c r="WWW60" s="4"/>
    </row>
    <row r="61" spans="16168:16169" ht="15" customHeight="1">
      <c r="WWV61" s="4"/>
      <c r="WWW61" s="4"/>
    </row>
    <row r="62" spans="16168:16169" ht="15" customHeight="1">
      <c r="WWV62" s="4"/>
      <c r="WWW62" s="4"/>
    </row>
    <row r="63" spans="16168:16169" ht="15" customHeight="1">
      <c r="WWV63" s="4"/>
      <c r="WWW63" s="4"/>
    </row>
    <row r="64" spans="16168:16169" ht="15" customHeight="1">
      <c r="WWV64" s="4"/>
      <c r="WWW64" s="4"/>
    </row>
    <row r="65" spans="2:47 16168:16169" ht="15" customHeight="1">
      <c r="WWV65" s="4"/>
      <c r="WWW65" s="4"/>
    </row>
    <row r="66" spans="2:47 16168:16169" ht="15" customHeight="1">
      <c r="B66" s="6"/>
      <c r="C66" s="6"/>
      <c r="D66" s="6"/>
      <c r="E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WWV66" s="4"/>
      <c r="WWW66" s="4"/>
    </row>
    <row r="67" spans="2:47 16168:16169" ht="15" customHeight="1">
      <c r="B67" s="6"/>
      <c r="C67" s="6"/>
      <c r="D67" s="6"/>
      <c r="E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WWV67" s="4"/>
      <c r="WWW67" s="4"/>
    </row>
    <row r="68" spans="2:47 16168:16169" ht="15" customHeight="1">
      <c r="B68" s="6"/>
      <c r="C68" s="6"/>
      <c r="D68" s="6"/>
      <c r="E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WWV68" s="4"/>
      <c r="WWW68" s="4"/>
    </row>
    <row r="69" spans="2:47 16168:16169" ht="15" customHeight="1">
      <c r="B69" s="6"/>
      <c r="C69" s="6"/>
      <c r="D69" s="6"/>
      <c r="E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WWV69" s="4"/>
      <c r="WWW69" s="4"/>
    </row>
    <row r="70" spans="2:47 16168:16169" ht="15" customHeight="1">
      <c r="B70" s="6"/>
      <c r="C70" s="6"/>
      <c r="D70" s="6"/>
      <c r="E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WWV70" s="4"/>
      <c r="WWW70" s="4"/>
    </row>
    <row r="71" spans="2:47 16168:16169" ht="15" customHeight="1">
      <c r="WWV71" s="4"/>
      <c r="WWW71" s="4"/>
    </row>
    <row r="72" spans="2:47 16168:16169" ht="15" customHeight="1">
      <c r="WWV72" s="4"/>
      <c r="WWW72" s="4"/>
    </row>
    <row r="73" spans="2:47 16168:16169" ht="15" customHeight="1">
      <c r="B73" s="6"/>
      <c r="C73" s="6"/>
      <c r="D73" s="6"/>
      <c r="E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WWV73" s="4"/>
      <c r="WWW73" s="4"/>
    </row>
    <row r="74" spans="2:47 16168:16169" ht="15" customHeight="1">
      <c r="B74" s="6"/>
      <c r="C74" s="6"/>
      <c r="D74" s="6"/>
      <c r="E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WWV74" s="4"/>
      <c r="WWW74" s="4"/>
    </row>
    <row r="75" spans="2:47 16168:16169" ht="15" customHeight="1">
      <c r="WWV75" s="4"/>
      <c r="WWW75" s="4"/>
    </row>
    <row r="76" spans="2:47 16168:16169" ht="15" customHeight="1">
      <c r="WWV76" s="4"/>
      <c r="WWW76" s="4"/>
    </row>
    <row r="77" spans="2:47 16168:16169" ht="15" customHeight="1">
      <c r="B77" s="6"/>
      <c r="C77" s="6"/>
      <c r="D77" s="6"/>
      <c r="E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WWV77" s="4"/>
      <c r="WWW77" s="4"/>
    </row>
    <row r="78" spans="2:47 16168:16169" ht="15" customHeight="1">
      <c r="B78" s="6"/>
      <c r="C78" s="6"/>
      <c r="D78" s="6"/>
      <c r="E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WWV78" s="4"/>
      <c r="WWW78" s="4"/>
    </row>
    <row r="79" spans="2:47 16168:16169" ht="15" customHeight="1">
      <c r="B79" s="6"/>
      <c r="C79" s="6"/>
      <c r="D79" s="6"/>
      <c r="E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WWV79" s="4"/>
      <c r="WWW79" s="4"/>
    </row>
    <row r="80" spans="2:47 16168:16169" ht="15" customHeight="1">
      <c r="B80" s="6"/>
      <c r="C80" s="6"/>
      <c r="D80" s="6"/>
      <c r="E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WWV80" s="4"/>
      <c r="WWW80" s="4"/>
    </row>
    <row r="81" spans="2:47 16168:16169" ht="15" customHeight="1">
      <c r="B81" s="6"/>
      <c r="C81" s="6"/>
      <c r="D81" s="6"/>
      <c r="E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WWV81" s="4"/>
      <c r="WWW81" s="4"/>
    </row>
    <row r="82" spans="2:47 16168:16169" ht="15" customHeight="1">
      <c r="B82" s="6"/>
      <c r="C82" s="6"/>
      <c r="D82" s="6"/>
      <c r="E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WWV82" s="4"/>
      <c r="WWW82" s="4"/>
    </row>
    <row r="83" spans="2:47 16168:16169" ht="15" customHeight="1">
      <c r="B83" s="6"/>
      <c r="C83" s="6"/>
      <c r="D83" s="6"/>
      <c r="E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WWV83" s="4"/>
      <c r="WWW83" s="4"/>
    </row>
    <row r="84" spans="2:47 16168:16169" ht="15" customHeight="1">
      <c r="WWV84" s="4"/>
      <c r="WWW84" s="4"/>
    </row>
    <row r="85" spans="2:47 16168:16169" ht="15" customHeight="1">
      <c r="WWV85" s="4"/>
      <c r="WWW85" s="4"/>
    </row>
    <row r="86" spans="2:47 16168:16169" ht="15" customHeight="1">
      <c r="B86" s="6"/>
      <c r="C86" s="6"/>
      <c r="D86" s="6"/>
      <c r="E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WWV86" s="4"/>
      <c r="WWW86" s="4"/>
    </row>
    <row r="87" spans="2:47 16168:16169" ht="15" customHeight="1">
      <c r="B87" s="6"/>
      <c r="C87" s="6"/>
      <c r="D87" s="6"/>
      <c r="E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WWV87" s="4"/>
      <c r="WWW87" s="4"/>
    </row>
    <row r="88" spans="2:47 16168:16169" ht="15" customHeight="1">
      <c r="B88" s="6"/>
      <c r="C88" s="6"/>
      <c r="D88" s="6"/>
      <c r="E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WWV88" s="4"/>
      <c r="WWW88" s="4"/>
    </row>
    <row r="89" spans="2:47 16168:16169" ht="15" customHeight="1">
      <c r="B89" s="6"/>
      <c r="C89" s="6"/>
      <c r="D89" s="6"/>
      <c r="E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WWV89" s="4"/>
      <c r="WWW89" s="4"/>
    </row>
    <row r="90" spans="2:47 16168:16169" ht="15" customHeight="1">
      <c r="B90" s="6"/>
      <c r="C90" s="6"/>
      <c r="D90" s="6"/>
      <c r="E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WWV90" s="4"/>
      <c r="WWW90" s="4"/>
    </row>
  </sheetData>
  <conditionalFormatting sqref="I50:I51">
    <cfRule type="cellIs" dxfId="5" priority="1" stopIfTrue="1" operator="equal">
      <formula>"OK!"</formula>
    </cfRule>
    <cfRule type="cellIs" dxfId="4" priority="2" stopIfTrue="1" operator="equal">
      <formula>"NOT OK!"</formula>
    </cfRule>
  </conditionalFormatting>
  <printOptions horizontalCentered="1"/>
  <pageMargins left="0.6692913385826772" right="0.35433070866141736" top="0.55118110236220474" bottom="0.39370078740157483" header="0.23622047244094491" footer="0.23622047244094491"/>
  <pageSetup paperSize="9" scale="72" orientation="landscape" horizontalDpi="4294967294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WY90"/>
  <sheetViews>
    <sheetView showGridLines="0" topLeftCell="A4" workbookViewId="0">
      <selection activeCell="C34" sqref="C34"/>
    </sheetView>
  </sheetViews>
  <sheetFormatPr defaultColWidth="4.7109375" defaultRowHeight="12.75"/>
  <cols>
    <col min="1" max="1" width="24" style="4" customWidth="1"/>
    <col min="2" max="49" width="9.42578125" style="4" customWidth="1"/>
    <col min="50" max="16169" width="4.7109375" style="4"/>
    <col min="16170" max="16171" width="4.7109375" style="3"/>
    <col min="16172" max="16384" width="4.7109375" style="4"/>
  </cols>
  <sheetData>
    <row r="1" spans="1:49 16170:16171" ht="15" customHeight="1">
      <c r="A1" s="7" t="s">
        <v>81</v>
      </c>
      <c r="WWX1" s="4"/>
      <c r="WWY1" s="4"/>
    </row>
    <row r="2" spans="1:49 16170:16171" ht="15" customHeight="1">
      <c r="A2" s="7"/>
      <c r="WWX2" s="4"/>
      <c r="WWY2" s="4"/>
    </row>
    <row r="3" spans="1:49 16170:16171" ht="15" customHeight="1">
      <c r="A3" s="8" t="s">
        <v>213</v>
      </c>
      <c r="WWX3" s="4"/>
      <c r="WWY3" s="4"/>
    </row>
    <row r="4" spans="1:49 16170:16171" ht="15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WWX4" s="4"/>
      <c r="WWY4" s="4"/>
    </row>
    <row r="5" spans="1:49 16170:16171" ht="30" customHeight="1">
      <c r="A5" s="9"/>
      <c r="B5" s="10" t="s">
        <v>18</v>
      </c>
      <c r="C5" s="10" t="s">
        <v>208</v>
      </c>
      <c r="D5" s="10" t="s">
        <v>183</v>
      </c>
      <c r="E5" s="10" t="s">
        <v>140</v>
      </c>
      <c r="F5" s="10" t="s">
        <v>118</v>
      </c>
      <c r="G5" s="10" t="s">
        <v>205</v>
      </c>
      <c r="H5" s="10" t="s">
        <v>82</v>
      </c>
      <c r="I5" s="10" t="s">
        <v>209</v>
      </c>
      <c r="J5" s="10" t="s">
        <v>159</v>
      </c>
      <c r="K5" s="10" t="s">
        <v>19</v>
      </c>
      <c r="L5" s="10" t="s">
        <v>132</v>
      </c>
      <c r="M5" s="10" t="s">
        <v>1</v>
      </c>
      <c r="N5" s="10" t="s">
        <v>13</v>
      </c>
      <c r="O5" s="10" t="s">
        <v>133</v>
      </c>
      <c r="P5" s="10" t="s">
        <v>119</v>
      </c>
      <c r="Q5" s="10" t="s">
        <v>120</v>
      </c>
      <c r="R5" s="10" t="s">
        <v>135</v>
      </c>
      <c r="S5" s="10" t="s">
        <v>14</v>
      </c>
      <c r="T5" s="10" t="s">
        <v>130</v>
      </c>
      <c r="U5" s="10" t="s">
        <v>62</v>
      </c>
      <c r="V5" s="10" t="s">
        <v>24</v>
      </c>
      <c r="W5" s="10" t="s">
        <v>199</v>
      </c>
      <c r="X5" s="10" t="s">
        <v>113</v>
      </c>
      <c r="Y5" s="10" t="s">
        <v>136</v>
      </c>
      <c r="Z5" s="10" t="s">
        <v>15</v>
      </c>
      <c r="AA5" s="10" t="s">
        <v>190</v>
      </c>
      <c r="AB5" s="10" t="s">
        <v>64</v>
      </c>
      <c r="AC5" s="10" t="s">
        <v>114</v>
      </c>
      <c r="AD5" s="10" t="s">
        <v>143</v>
      </c>
      <c r="AE5" s="10" t="s">
        <v>65</v>
      </c>
      <c r="AF5" s="10" t="s">
        <v>206</v>
      </c>
      <c r="AG5" s="10" t="s">
        <v>207</v>
      </c>
      <c r="AH5" s="10" t="s">
        <v>134</v>
      </c>
      <c r="AI5" s="10" t="s">
        <v>84</v>
      </c>
      <c r="AJ5" s="10" t="s">
        <v>116</v>
      </c>
      <c r="AK5" s="10" t="s">
        <v>8</v>
      </c>
      <c r="AL5" s="10" t="s">
        <v>137</v>
      </c>
      <c r="AM5" s="10" t="s">
        <v>193</v>
      </c>
      <c r="AN5" s="10" t="s">
        <v>112</v>
      </c>
      <c r="AO5" s="10" t="s">
        <v>170</v>
      </c>
      <c r="AP5" s="10" t="s">
        <v>171</v>
      </c>
      <c r="AQ5" s="10" t="s">
        <v>195</v>
      </c>
      <c r="AR5" s="10" t="s">
        <v>200</v>
      </c>
      <c r="AS5" s="10" t="s">
        <v>186</v>
      </c>
      <c r="AT5" s="10" t="s">
        <v>85</v>
      </c>
      <c r="AU5" s="10" t="s">
        <v>17</v>
      </c>
      <c r="AV5" s="10" t="s">
        <v>138</v>
      </c>
      <c r="AW5" s="11" t="s">
        <v>139</v>
      </c>
      <c r="WWX5" s="4"/>
      <c r="WWY5" s="4"/>
    </row>
    <row r="6" spans="1:49 16170:16171" ht="15" customHeight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27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 t="s">
        <v>141</v>
      </c>
      <c r="AW6" s="14"/>
      <c r="WWX6" s="4"/>
      <c r="WWY6" s="4"/>
    </row>
    <row r="7" spans="1:49 16170:16171" s="18" customFormat="1" ht="15" customHeight="1">
      <c r="A7" s="15" t="s">
        <v>87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7"/>
    </row>
    <row r="8" spans="1:49 16170:16171" s="18" customFormat="1" ht="15" customHeight="1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7"/>
    </row>
    <row r="9" spans="1:49 16170:16171" ht="15" customHeight="1">
      <c r="A9" s="15" t="s">
        <v>236</v>
      </c>
      <c r="B9" s="16">
        <v>49</v>
      </c>
      <c r="C9" s="16">
        <v>65</v>
      </c>
      <c r="D9" s="16">
        <v>56</v>
      </c>
      <c r="E9" s="16">
        <v>79</v>
      </c>
      <c r="F9" s="16">
        <v>19</v>
      </c>
      <c r="G9" s="16">
        <v>207</v>
      </c>
      <c r="H9" s="16">
        <v>1541</v>
      </c>
      <c r="I9" s="16">
        <v>83</v>
      </c>
      <c r="J9" s="16">
        <v>517</v>
      </c>
      <c r="K9" s="16">
        <v>47</v>
      </c>
      <c r="L9" s="16">
        <v>808</v>
      </c>
      <c r="M9" s="16">
        <v>417</v>
      </c>
      <c r="N9" s="16">
        <v>8194</v>
      </c>
      <c r="O9" s="16">
        <v>275</v>
      </c>
      <c r="P9" s="16">
        <v>3980</v>
      </c>
      <c r="Q9" s="16">
        <v>146</v>
      </c>
      <c r="R9" s="16">
        <v>66</v>
      </c>
      <c r="S9" s="16">
        <v>835</v>
      </c>
      <c r="T9" s="16">
        <v>74</v>
      </c>
      <c r="U9" s="16">
        <v>113</v>
      </c>
      <c r="V9" s="16">
        <v>1179</v>
      </c>
      <c r="W9" s="16">
        <v>103</v>
      </c>
      <c r="X9" s="16">
        <v>2</v>
      </c>
      <c r="Y9" s="16">
        <v>33</v>
      </c>
      <c r="Z9" s="16">
        <v>160</v>
      </c>
      <c r="AA9" s="16">
        <v>6009</v>
      </c>
      <c r="AB9" s="16">
        <v>1334</v>
      </c>
      <c r="AC9" s="16">
        <v>106</v>
      </c>
      <c r="AD9" s="16">
        <v>5851</v>
      </c>
      <c r="AE9" s="16">
        <v>165</v>
      </c>
      <c r="AF9" s="16">
        <v>33</v>
      </c>
      <c r="AG9" s="16">
        <v>36</v>
      </c>
      <c r="AH9" s="16">
        <v>162</v>
      </c>
      <c r="AI9" s="16">
        <v>3661</v>
      </c>
      <c r="AJ9" s="16">
        <v>229</v>
      </c>
      <c r="AK9" s="16">
        <v>10274</v>
      </c>
      <c r="AL9" s="16">
        <v>223</v>
      </c>
      <c r="AM9" s="16">
        <v>182</v>
      </c>
      <c r="AN9" s="16">
        <v>65</v>
      </c>
      <c r="AO9" s="16">
        <v>88</v>
      </c>
      <c r="AP9" s="16">
        <v>878</v>
      </c>
      <c r="AQ9" s="16">
        <v>42</v>
      </c>
      <c r="AR9" s="16">
        <v>2</v>
      </c>
      <c r="AS9" s="16">
        <v>206</v>
      </c>
      <c r="AT9" s="16">
        <v>57</v>
      </c>
      <c r="AU9" s="16">
        <v>2863</v>
      </c>
      <c r="AV9" s="16">
        <v>13</v>
      </c>
      <c r="AW9" s="17">
        <v>7</v>
      </c>
      <c r="WWX9" s="4"/>
      <c r="WWY9" s="4"/>
    </row>
    <row r="10" spans="1:49 16170:16171" ht="15" customHeight="1">
      <c r="A10" s="19" t="s">
        <v>88</v>
      </c>
      <c r="B10" s="20">
        <v>0</v>
      </c>
      <c r="C10" s="20">
        <v>64</v>
      </c>
      <c r="D10" s="20">
        <v>32</v>
      </c>
      <c r="E10" s="20">
        <v>59</v>
      </c>
      <c r="F10" s="20">
        <v>9</v>
      </c>
      <c r="G10" s="20">
        <v>97</v>
      </c>
      <c r="H10" s="20">
        <v>1014</v>
      </c>
      <c r="I10" s="20">
        <v>5</v>
      </c>
      <c r="J10" s="20">
        <v>323</v>
      </c>
      <c r="K10" s="20">
        <v>16</v>
      </c>
      <c r="L10" s="20">
        <v>478</v>
      </c>
      <c r="M10" s="20">
        <v>255</v>
      </c>
      <c r="N10" s="20">
        <v>7663</v>
      </c>
      <c r="O10" s="20">
        <v>4</v>
      </c>
      <c r="P10" s="20">
        <v>2619</v>
      </c>
      <c r="Q10" s="20">
        <v>0</v>
      </c>
      <c r="R10" s="20">
        <v>42</v>
      </c>
      <c r="S10" s="20">
        <v>632</v>
      </c>
      <c r="T10" s="20">
        <v>6</v>
      </c>
      <c r="U10" s="20">
        <v>94</v>
      </c>
      <c r="V10" s="20">
        <v>452</v>
      </c>
      <c r="W10" s="20">
        <v>27</v>
      </c>
      <c r="X10" s="20">
        <v>0</v>
      </c>
      <c r="Y10" s="20">
        <v>0</v>
      </c>
      <c r="Z10" s="20">
        <v>7</v>
      </c>
      <c r="AA10" s="20">
        <v>3246</v>
      </c>
      <c r="AB10" s="20">
        <v>1035</v>
      </c>
      <c r="AC10" s="20">
        <v>38</v>
      </c>
      <c r="AD10" s="20">
        <v>3547</v>
      </c>
      <c r="AE10" s="20">
        <v>0</v>
      </c>
      <c r="AF10" s="20">
        <v>24</v>
      </c>
      <c r="AG10" s="20">
        <v>21</v>
      </c>
      <c r="AH10" s="20">
        <v>0</v>
      </c>
      <c r="AI10" s="20">
        <v>3078</v>
      </c>
      <c r="AJ10" s="20">
        <v>145</v>
      </c>
      <c r="AK10" s="20">
        <v>7447</v>
      </c>
      <c r="AL10" s="20">
        <v>91</v>
      </c>
      <c r="AM10" s="20">
        <v>53</v>
      </c>
      <c r="AN10" s="20">
        <v>0</v>
      </c>
      <c r="AO10" s="20">
        <v>29</v>
      </c>
      <c r="AP10" s="20">
        <v>521</v>
      </c>
      <c r="AQ10" s="20">
        <v>21</v>
      </c>
      <c r="AR10" s="20">
        <v>0</v>
      </c>
      <c r="AS10" s="20">
        <v>170</v>
      </c>
      <c r="AT10" s="20">
        <v>0</v>
      </c>
      <c r="AU10" s="20">
        <v>2154</v>
      </c>
      <c r="AV10" s="20">
        <v>7</v>
      </c>
      <c r="AW10" s="21">
        <v>2</v>
      </c>
      <c r="WWX10" s="4"/>
      <c r="WWY10" s="4"/>
    </row>
    <row r="11" spans="1:49 16170:16171" ht="15" customHeight="1">
      <c r="A11" s="19" t="s">
        <v>89</v>
      </c>
      <c r="B11" s="20">
        <v>49</v>
      </c>
      <c r="C11" s="20">
        <v>1</v>
      </c>
      <c r="D11" s="20">
        <v>24</v>
      </c>
      <c r="E11" s="20">
        <v>20</v>
      </c>
      <c r="F11" s="20">
        <v>10</v>
      </c>
      <c r="G11" s="20">
        <v>110</v>
      </c>
      <c r="H11" s="20">
        <v>527</v>
      </c>
      <c r="I11" s="20">
        <v>78</v>
      </c>
      <c r="J11" s="20">
        <v>194</v>
      </c>
      <c r="K11" s="20">
        <v>31</v>
      </c>
      <c r="L11" s="20">
        <v>330</v>
      </c>
      <c r="M11" s="20">
        <v>162</v>
      </c>
      <c r="N11" s="20">
        <v>531</v>
      </c>
      <c r="O11" s="20">
        <v>271</v>
      </c>
      <c r="P11" s="20">
        <v>1361</v>
      </c>
      <c r="Q11" s="20">
        <v>146</v>
      </c>
      <c r="R11" s="20">
        <v>24</v>
      </c>
      <c r="S11" s="20">
        <v>203</v>
      </c>
      <c r="T11" s="20">
        <v>68</v>
      </c>
      <c r="U11" s="20">
        <v>19</v>
      </c>
      <c r="V11" s="20">
        <v>727</v>
      </c>
      <c r="W11" s="20">
        <v>76</v>
      </c>
      <c r="X11" s="20">
        <v>2</v>
      </c>
      <c r="Y11" s="20">
        <v>33</v>
      </c>
      <c r="Z11" s="20">
        <v>153</v>
      </c>
      <c r="AA11" s="20">
        <v>2763</v>
      </c>
      <c r="AB11" s="20">
        <v>299</v>
      </c>
      <c r="AC11" s="20">
        <v>68</v>
      </c>
      <c r="AD11" s="20">
        <v>2304</v>
      </c>
      <c r="AE11" s="20">
        <v>165</v>
      </c>
      <c r="AF11" s="20">
        <v>9</v>
      </c>
      <c r="AG11" s="20">
        <v>15</v>
      </c>
      <c r="AH11" s="20">
        <v>162</v>
      </c>
      <c r="AI11" s="20">
        <v>583</v>
      </c>
      <c r="AJ11" s="20">
        <v>84</v>
      </c>
      <c r="AK11" s="20">
        <v>2827</v>
      </c>
      <c r="AL11" s="20">
        <v>132</v>
      </c>
      <c r="AM11" s="20">
        <v>129</v>
      </c>
      <c r="AN11" s="20">
        <v>65</v>
      </c>
      <c r="AO11" s="20">
        <v>59</v>
      </c>
      <c r="AP11" s="20">
        <v>357</v>
      </c>
      <c r="AQ11" s="20">
        <v>21</v>
      </c>
      <c r="AR11" s="20">
        <v>2</v>
      </c>
      <c r="AS11" s="20">
        <v>36</v>
      </c>
      <c r="AT11" s="20">
        <v>57</v>
      </c>
      <c r="AU11" s="20">
        <v>709</v>
      </c>
      <c r="AV11" s="20">
        <v>6</v>
      </c>
      <c r="AW11" s="21">
        <v>5</v>
      </c>
      <c r="WWX11" s="4"/>
      <c r="WWY11" s="4"/>
    </row>
    <row r="12" spans="1:49 16170:16171" ht="15" customHeight="1">
      <c r="A12" s="19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1"/>
      <c r="WWX12" s="4"/>
      <c r="WWY12" s="4"/>
    </row>
    <row r="13" spans="1:49 16170:16171" ht="15" customHeight="1">
      <c r="A13" s="15" t="s">
        <v>237</v>
      </c>
      <c r="B13" s="16">
        <v>49</v>
      </c>
      <c r="C13" s="16">
        <v>65</v>
      </c>
      <c r="D13" s="16">
        <v>56</v>
      </c>
      <c r="E13" s="16">
        <v>79</v>
      </c>
      <c r="F13" s="16">
        <v>19</v>
      </c>
      <c r="G13" s="22">
        <v>207</v>
      </c>
      <c r="H13" s="16">
        <v>1541</v>
      </c>
      <c r="I13" s="16">
        <v>83</v>
      </c>
      <c r="J13" s="16">
        <v>517</v>
      </c>
      <c r="K13" s="16">
        <v>47</v>
      </c>
      <c r="L13" s="16">
        <v>808</v>
      </c>
      <c r="M13" s="16">
        <v>417</v>
      </c>
      <c r="N13" s="16">
        <v>8194</v>
      </c>
      <c r="O13" s="16">
        <v>275</v>
      </c>
      <c r="P13" s="16">
        <v>3980</v>
      </c>
      <c r="Q13" s="16">
        <v>146</v>
      </c>
      <c r="R13" s="16">
        <v>66</v>
      </c>
      <c r="S13" s="16">
        <v>835</v>
      </c>
      <c r="T13" s="16">
        <v>74</v>
      </c>
      <c r="U13" s="16">
        <v>113</v>
      </c>
      <c r="V13" s="16">
        <v>1179</v>
      </c>
      <c r="W13" s="16">
        <v>103</v>
      </c>
      <c r="X13" s="16">
        <v>2</v>
      </c>
      <c r="Y13" s="16">
        <v>33</v>
      </c>
      <c r="Z13" s="16">
        <v>160</v>
      </c>
      <c r="AA13" s="16">
        <v>6009</v>
      </c>
      <c r="AB13" s="16">
        <v>1334</v>
      </c>
      <c r="AC13" s="16">
        <v>106</v>
      </c>
      <c r="AD13" s="16">
        <v>5851</v>
      </c>
      <c r="AE13" s="16">
        <v>165</v>
      </c>
      <c r="AF13" s="16">
        <v>33</v>
      </c>
      <c r="AG13" s="16">
        <v>36</v>
      </c>
      <c r="AH13" s="16">
        <v>162</v>
      </c>
      <c r="AI13" s="16">
        <v>3661</v>
      </c>
      <c r="AJ13" s="16">
        <v>229</v>
      </c>
      <c r="AK13" s="16">
        <v>10274</v>
      </c>
      <c r="AL13" s="16">
        <v>223</v>
      </c>
      <c r="AM13" s="16">
        <v>182</v>
      </c>
      <c r="AN13" s="16">
        <v>65</v>
      </c>
      <c r="AO13" s="16">
        <v>88</v>
      </c>
      <c r="AP13" s="16">
        <v>878</v>
      </c>
      <c r="AQ13" s="16">
        <v>42</v>
      </c>
      <c r="AR13" s="16">
        <v>2</v>
      </c>
      <c r="AS13" s="16">
        <v>206</v>
      </c>
      <c r="AT13" s="16">
        <v>57</v>
      </c>
      <c r="AU13" s="16">
        <v>2863</v>
      </c>
      <c r="AV13" s="16">
        <v>13</v>
      </c>
      <c r="AW13" s="17">
        <v>7</v>
      </c>
      <c r="WWX13" s="4"/>
      <c r="WWY13" s="4"/>
    </row>
    <row r="14" spans="1:49 16170:16171" ht="15" customHeight="1">
      <c r="A14" s="19" t="s">
        <v>90</v>
      </c>
      <c r="B14" s="20">
        <v>0</v>
      </c>
      <c r="C14" s="20">
        <v>1</v>
      </c>
      <c r="D14" s="20">
        <v>0</v>
      </c>
      <c r="E14" s="20">
        <v>0</v>
      </c>
      <c r="F14" s="20">
        <v>1</v>
      </c>
      <c r="G14" s="23">
        <v>12</v>
      </c>
      <c r="H14" s="20">
        <v>64</v>
      </c>
      <c r="I14" s="20">
        <v>5</v>
      </c>
      <c r="J14" s="20">
        <v>6</v>
      </c>
      <c r="K14" s="20">
        <v>4</v>
      </c>
      <c r="L14" s="20">
        <v>21</v>
      </c>
      <c r="M14" s="20">
        <v>5</v>
      </c>
      <c r="N14" s="20">
        <v>82</v>
      </c>
      <c r="O14" s="20">
        <v>6</v>
      </c>
      <c r="P14" s="20">
        <v>93</v>
      </c>
      <c r="Q14" s="20">
        <v>3</v>
      </c>
      <c r="R14" s="20">
        <v>0</v>
      </c>
      <c r="S14" s="20">
        <v>18</v>
      </c>
      <c r="T14" s="20">
        <v>7</v>
      </c>
      <c r="U14" s="20">
        <v>0</v>
      </c>
      <c r="V14" s="20">
        <v>68</v>
      </c>
      <c r="W14" s="20">
        <v>0</v>
      </c>
      <c r="X14" s="20">
        <v>0</v>
      </c>
      <c r="Y14" s="20">
        <v>0</v>
      </c>
      <c r="Z14" s="20">
        <v>1</v>
      </c>
      <c r="AA14" s="20">
        <v>188</v>
      </c>
      <c r="AB14" s="20">
        <v>77</v>
      </c>
      <c r="AC14" s="20">
        <v>2</v>
      </c>
      <c r="AD14" s="20">
        <v>127</v>
      </c>
      <c r="AE14" s="20">
        <v>2</v>
      </c>
      <c r="AF14" s="20">
        <v>0</v>
      </c>
      <c r="AG14" s="20">
        <v>7</v>
      </c>
      <c r="AH14" s="20">
        <v>4</v>
      </c>
      <c r="AI14" s="20">
        <v>62</v>
      </c>
      <c r="AJ14" s="20">
        <v>24</v>
      </c>
      <c r="AK14" s="20">
        <v>76</v>
      </c>
      <c r="AL14" s="20">
        <v>12</v>
      </c>
      <c r="AM14" s="20">
        <v>12</v>
      </c>
      <c r="AN14" s="20">
        <v>8</v>
      </c>
      <c r="AO14" s="20">
        <v>3</v>
      </c>
      <c r="AP14" s="20">
        <v>40</v>
      </c>
      <c r="AQ14" s="20">
        <v>0</v>
      </c>
      <c r="AR14" s="20">
        <v>0</v>
      </c>
      <c r="AS14" s="20">
        <v>2</v>
      </c>
      <c r="AT14" s="20">
        <v>2</v>
      </c>
      <c r="AU14" s="20">
        <v>71</v>
      </c>
      <c r="AV14" s="20">
        <v>0</v>
      </c>
      <c r="AW14" s="21">
        <v>1</v>
      </c>
      <c r="WWX14" s="4"/>
      <c r="WWY14" s="4"/>
    </row>
    <row r="15" spans="1:49 16170:16171" s="7" customFormat="1" ht="15" customHeight="1">
      <c r="A15" s="19" t="s">
        <v>91</v>
      </c>
      <c r="B15" s="20">
        <v>1</v>
      </c>
      <c r="C15" s="20">
        <v>15</v>
      </c>
      <c r="D15" s="20">
        <v>12</v>
      </c>
      <c r="E15" s="20">
        <v>19</v>
      </c>
      <c r="F15" s="20">
        <v>8</v>
      </c>
      <c r="G15" s="23">
        <v>69</v>
      </c>
      <c r="H15" s="20">
        <v>347</v>
      </c>
      <c r="I15" s="20">
        <v>26</v>
      </c>
      <c r="J15" s="20">
        <v>90</v>
      </c>
      <c r="K15" s="20">
        <v>9</v>
      </c>
      <c r="L15" s="20">
        <v>65</v>
      </c>
      <c r="M15" s="20">
        <v>33</v>
      </c>
      <c r="N15" s="20">
        <v>1047</v>
      </c>
      <c r="O15" s="20">
        <v>37</v>
      </c>
      <c r="P15" s="20">
        <v>748</v>
      </c>
      <c r="Q15" s="20">
        <v>35</v>
      </c>
      <c r="R15" s="20">
        <v>15</v>
      </c>
      <c r="S15" s="20">
        <v>141</v>
      </c>
      <c r="T15" s="20">
        <v>27</v>
      </c>
      <c r="U15" s="20">
        <v>10</v>
      </c>
      <c r="V15" s="20">
        <v>307</v>
      </c>
      <c r="W15" s="20">
        <v>5</v>
      </c>
      <c r="X15" s="20">
        <v>1</v>
      </c>
      <c r="Y15" s="20">
        <v>7</v>
      </c>
      <c r="Z15" s="20">
        <v>21</v>
      </c>
      <c r="AA15" s="20">
        <v>995</v>
      </c>
      <c r="AB15" s="20">
        <v>389</v>
      </c>
      <c r="AC15" s="20">
        <v>23</v>
      </c>
      <c r="AD15" s="20">
        <v>1015</v>
      </c>
      <c r="AE15" s="20">
        <v>36</v>
      </c>
      <c r="AF15" s="20">
        <v>6</v>
      </c>
      <c r="AG15" s="20">
        <v>17</v>
      </c>
      <c r="AH15" s="20">
        <v>25</v>
      </c>
      <c r="AI15" s="20">
        <v>427</v>
      </c>
      <c r="AJ15" s="20">
        <v>93</v>
      </c>
      <c r="AK15" s="20">
        <v>1079</v>
      </c>
      <c r="AL15" s="20">
        <v>67</v>
      </c>
      <c r="AM15" s="20">
        <v>46</v>
      </c>
      <c r="AN15" s="20">
        <v>20</v>
      </c>
      <c r="AO15" s="20">
        <v>18</v>
      </c>
      <c r="AP15" s="20">
        <v>185</v>
      </c>
      <c r="AQ15" s="20">
        <v>4</v>
      </c>
      <c r="AR15" s="20">
        <v>0</v>
      </c>
      <c r="AS15" s="20">
        <v>37</v>
      </c>
      <c r="AT15" s="20">
        <v>11</v>
      </c>
      <c r="AU15" s="20">
        <v>671</v>
      </c>
      <c r="AV15" s="20">
        <v>5</v>
      </c>
      <c r="AW15" s="21">
        <v>1</v>
      </c>
    </row>
    <row r="16" spans="1:49 16170:16171" ht="15" customHeight="1">
      <c r="A16" s="19" t="s">
        <v>92</v>
      </c>
      <c r="B16" s="20">
        <v>10</v>
      </c>
      <c r="C16" s="20">
        <v>27</v>
      </c>
      <c r="D16" s="20">
        <v>25</v>
      </c>
      <c r="E16" s="20">
        <v>8</v>
      </c>
      <c r="F16" s="20">
        <v>2</v>
      </c>
      <c r="G16" s="23">
        <v>75</v>
      </c>
      <c r="H16" s="20">
        <v>324</v>
      </c>
      <c r="I16" s="20">
        <v>25</v>
      </c>
      <c r="J16" s="20">
        <v>133</v>
      </c>
      <c r="K16" s="20">
        <v>9</v>
      </c>
      <c r="L16" s="20">
        <v>145</v>
      </c>
      <c r="M16" s="20">
        <v>27</v>
      </c>
      <c r="N16" s="20">
        <v>1792</v>
      </c>
      <c r="O16" s="20">
        <v>47</v>
      </c>
      <c r="P16" s="20">
        <v>979</v>
      </c>
      <c r="Q16" s="20">
        <v>44</v>
      </c>
      <c r="R16" s="20">
        <v>41</v>
      </c>
      <c r="S16" s="20">
        <v>207</v>
      </c>
      <c r="T16" s="20">
        <v>27</v>
      </c>
      <c r="U16" s="20">
        <v>29</v>
      </c>
      <c r="V16" s="20">
        <v>353</v>
      </c>
      <c r="W16" s="20">
        <v>13</v>
      </c>
      <c r="X16" s="20">
        <v>0</v>
      </c>
      <c r="Y16" s="20">
        <v>12</v>
      </c>
      <c r="Z16" s="20">
        <v>49</v>
      </c>
      <c r="AA16" s="20">
        <v>1133</v>
      </c>
      <c r="AB16" s="20">
        <v>384</v>
      </c>
      <c r="AC16" s="20">
        <v>38</v>
      </c>
      <c r="AD16" s="20">
        <v>1218</v>
      </c>
      <c r="AE16" s="20">
        <v>53</v>
      </c>
      <c r="AF16" s="20">
        <v>17</v>
      </c>
      <c r="AG16" s="20">
        <v>8</v>
      </c>
      <c r="AH16" s="20">
        <v>40</v>
      </c>
      <c r="AI16" s="20">
        <v>683</v>
      </c>
      <c r="AJ16" s="20">
        <v>89</v>
      </c>
      <c r="AK16" s="20">
        <v>1603</v>
      </c>
      <c r="AL16" s="20">
        <v>68</v>
      </c>
      <c r="AM16" s="20">
        <v>57</v>
      </c>
      <c r="AN16" s="20">
        <v>15</v>
      </c>
      <c r="AO16" s="20">
        <v>23</v>
      </c>
      <c r="AP16" s="20">
        <v>286</v>
      </c>
      <c r="AQ16" s="20">
        <v>11</v>
      </c>
      <c r="AR16" s="20">
        <v>2</v>
      </c>
      <c r="AS16" s="20">
        <v>72</v>
      </c>
      <c r="AT16" s="20">
        <v>17</v>
      </c>
      <c r="AU16" s="20">
        <v>748</v>
      </c>
      <c r="AV16" s="20">
        <v>3</v>
      </c>
      <c r="AW16" s="21">
        <v>0</v>
      </c>
      <c r="WWX16" s="4"/>
      <c r="WWY16" s="4"/>
    </row>
    <row r="17" spans="1:49" s="4" customFormat="1" ht="15" customHeight="1">
      <c r="A17" s="19" t="s">
        <v>93</v>
      </c>
      <c r="B17" s="20">
        <v>17</v>
      </c>
      <c r="C17" s="20">
        <v>13</v>
      </c>
      <c r="D17" s="20">
        <v>8</v>
      </c>
      <c r="E17" s="20">
        <v>5</v>
      </c>
      <c r="F17" s="20">
        <v>4</v>
      </c>
      <c r="G17" s="23">
        <v>32</v>
      </c>
      <c r="H17" s="20">
        <v>271</v>
      </c>
      <c r="I17" s="20">
        <v>15</v>
      </c>
      <c r="J17" s="20">
        <v>139</v>
      </c>
      <c r="K17" s="20">
        <v>4</v>
      </c>
      <c r="L17" s="20">
        <v>218</v>
      </c>
      <c r="M17" s="20">
        <v>41</v>
      </c>
      <c r="N17" s="20">
        <v>1601</v>
      </c>
      <c r="O17" s="20">
        <v>80</v>
      </c>
      <c r="P17" s="20">
        <v>740</v>
      </c>
      <c r="Q17" s="20">
        <v>28</v>
      </c>
      <c r="R17" s="20">
        <v>5</v>
      </c>
      <c r="S17" s="20">
        <v>209</v>
      </c>
      <c r="T17" s="20">
        <v>7</v>
      </c>
      <c r="U17" s="20">
        <v>34</v>
      </c>
      <c r="V17" s="20">
        <v>237</v>
      </c>
      <c r="W17" s="20">
        <v>39</v>
      </c>
      <c r="X17" s="20">
        <v>1</v>
      </c>
      <c r="Y17" s="20">
        <v>6</v>
      </c>
      <c r="Z17" s="20">
        <v>37</v>
      </c>
      <c r="AA17" s="20">
        <v>837</v>
      </c>
      <c r="AB17" s="20">
        <v>245</v>
      </c>
      <c r="AC17" s="20">
        <v>27</v>
      </c>
      <c r="AD17" s="20">
        <v>1289</v>
      </c>
      <c r="AE17" s="20">
        <v>43</v>
      </c>
      <c r="AF17" s="20">
        <v>6</v>
      </c>
      <c r="AG17" s="20">
        <v>4</v>
      </c>
      <c r="AH17" s="20">
        <v>36</v>
      </c>
      <c r="AI17" s="20">
        <v>828</v>
      </c>
      <c r="AJ17" s="20">
        <v>12</v>
      </c>
      <c r="AK17" s="20">
        <v>1883</v>
      </c>
      <c r="AL17" s="20">
        <v>45</v>
      </c>
      <c r="AM17" s="20">
        <v>31</v>
      </c>
      <c r="AN17" s="20">
        <v>8</v>
      </c>
      <c r="AO17" s="20">
        <v>20</v>
      </c>
      <c r="AP17" s="20">
        <v>177</v>
      </c>
      <c r="AQ17" s="20">
        <v>11</v>
      </c>
      <c r="AR17" s="20">
        <v>0</v>
      </c>
      <c r="AS17" s="20">
        <v>57</v>
      </c>
      <c r="AT17" s="20">
        <v>11</v>
      </c>
      <c r="AU17" s="20">
        <v>312</v>
      </c>
      <c r="AV17" s="20">
        <v>1</v>
      </c>
      <c r="AW17" s="21">
        <v>2</v>
      </c>
    </row>
    <row r="18" spans="1:49" s="4" customFormat="1" ht="15" customHeight="1">
      <c r="A18" s="19" t="s">
        <v>94</v>
      </c>
      <c r="B18" s="20">
        <v>7</v>
      </c>
      <c r="C18" s="20">
        <v>6</v>
      </c>
      <c r="D18" s="20">
        <v>4</v>
      </c>
      <c r="E18" s="20">
        <v>10</v>
      </c>
      <c r="F18" s="20">
        <v>1</v>
      </c>
      <c r="G18" s="23">
        <v>11</v>
      </c>
      <c r="H18" s="20">
        <v>163</v>
      </c>
      <c r="I18" s="20">
        <v>8</v>
      </c>
      <c r="J18" s="20">
        <v>75</v>
      </c>
      <c r="K18" s="20">
        <v>5</v>
      </c>
      <c r="L18" s="20">
        <v>194</v>
      </c>
      <c r="M18" s="20">
        <v>89</v>
      </c>
      <c r="N18" s="20">
        <v>1361</v>
      </c>
      <c r="O18" s="20">
        <v>53</v>
      </c>
      <c r="P18" s="20">
        <v>395</v>
      </c>
      <c r="Q18" s="20">
        <v>23</v>
      </c>
      <c r="R18" s="20">
        <v>5</v>
      </c>
      <c r="S18" s="20">
        <v>122</v>
      </c>
      <c r="T18" s="20">
        <v>3</v>
      </c>
      <c r="U18" s="20">
        <v>27</v>
      </c>
      <c r="V18" s="20">
        <v>111</v>
      </c>
      <c r="W18" s="20">
        <v>21</v>
      </c>
      <c r="X18" s="20">
        <v>0</v>
      </c>
      <c r="Y18" s="20">
        <v>4</v>
      </c>
      <c r="Z18" s="20">
        <v>22</v>
      </c>
      <c r="AA18" s="20">
        <v>585</v>
      </c>
      <c r="AB18" s="20">
        <v>132</v>
      </c>
      <c r="AC18" s="20">
        <v>8</v>
      </c>
      <c r="AD18" s="20">
        <v>783</v>
      </c>
      <c r="AE18" s="20">
        <v>17</v>
      </c>
      <c r="AF18" s="20">
        <v>4</v>
      </c>
      <c r="AG18" s="20">
        <v>0</v>
      </c>
      <c r="AH18" s="20">
        <v>20</v>
      </c>
      <c r="AI18" s="20">
        <v>783</v>
      </c>
      <c r="AJ18" s="20">
        <v>8</v>
      </c>
      <c r="AK18" s="20">
        <v>1177</v>
      </c>
      <c r="AL18" s="20">
        <v>14</v>
      </c>
      <c r="AM18" s="20">
        <v>11</v>
      </c>
      <c r="AN18" s="20">
        <v>5</v>
      </c>
      <c r="AO18" s="20">
        <v>12</v>
      </c>
      <c r="AP18" s="20">
        <v>92</v>
      </c>
      <c r="AQ18" s="20">
        <v>8</v>
      </c>
      <c r="AR18" s="20">
        <v>0</v>
      </c>
      <c r="AS18" s="20">
        <v>25</v>
      </c>
      <c r="AT18" s="20">
        <v>8</v>
      </c>
      <c r="AU18" s="20">
        <v>242</v>
      </c>
      <c r="AV18" s="20">
        <v>2</v>
      </c>
      <c r="AW18" s="21">
        <v>1</v>
      </c>
    </row>
    <row r="19" spans="1:49" s="7" customFormat="1" ht="15" customHeight="1">
      <c r="A19" s="19" t="s">
        <v>95</v>
      </c>
      <c r="B19" s="20">
        <v>12</v>
      </c>
      <c r="C19" s="20">
        <v>2</v>
      </c>
      <c r="D19" s="20">
        <v>7</v>
      </c>
      <c r="E19" s="20">
        <v>35</v>
      </c>
      <c r="F19" s="20">
        <v>3</v>
      </c>
      <c r="G19" s="23">
        <v>7</v>
      </c>
      <c r="H19" s="20">
        <v>296</v>
      </c>
      <c r="I19" s="20">
        <v>4</v>
      </c>
      <c r="J19" s="20">
        <v>64</v>
      </c>
      <c r="K19" s="20">
        <v>12</v>
      </c>
      <c r="L19" s="20">
        <v>164</v>
      </c>
      <c r="M19" s="20">
        <v>189</v>
      </c>
      <c r="N19" s="20">
        <v>1941</v>
      </c>
      <c r="O19" s="20">
        <v>45</v>
      </c>
      <c r="P19" s="20">
        <v>814</v>
      </c>
      <c r="Q19" s="20">
        <v>13</v>
      </c>
      <c r="R19" s="20">
        <v>0</v>
      </c>
      <c r="S19" s="20">
        <v>100</v>
      </c>
      <c r="T19" s="20">
        <v>3</v>
      </c>
      <c r="U19" s="20">
        <v>12</v>
      </c>
      <c r="V19" s="20">
        <v>82</v>
      </c>
      <c r="W19" s="20">
        <v>17</v>
      </c>
      <c r="X19" s="20">
        <v>0</v>
      </c>
      <c r="Y19" s="20">
        <v>3</v>
      </c>
      <c r="Z19" s="20">
        <v>23</v>
      </c>
      <c r="AA19" s="20">
        <v>1764</v>
      </c>
      <c r="AB19" s="20">
        <v>90</v>
      </c>
      <c r="AC19" s="20">
        <v>8</v>
      </c>
      <c r="AD19" s="20">
        <v>1261</v>
      </c>
      <c r="AE19" s="20">
        <v>11</v>
      </c>
      <c r="AF19" s="20">
        <v>0</v>
      </c>
      <c r="AG19" s="20">
        <v>0</v>
      </c>
      <c r="AH19" s="20">
        <v>29</v>
      </c>
      <c r="AI19" s="20">
        <v>679</v>
      </c>
      <c r="AJ19" s="20">
        <v>1</v>
      </c>
      <c r="AK19" s="20">
        <v>3384</v>
      </c>
      <c r="AL19" s="20">
        <v>16</v>
      </c>
      <c r="AM19" s="20">
        <v>22</v>
      </c>
      <c r="AN19" s="20">
        <v>5</v>
      </c>
      <c r="AO19" s="20">
        <v>8</v>
      </c>
      <c r="AP19" s="20">
        <v>81</v>
      </c>
      <c r="AQ19" s="20">
        <v>6</v>
      </c>
      <c r="AR19" s="20">
        <v>0</v>
      </c>
      <c r="AS19" s="20">
        <v>12</v>
      </c>
      <c r="AT19" s="20">
        <v>6</v>
      </c>
      <c r="AU19" s="20">
        <v>547</v>
      </c>
      <c r="AV19" s="20">
        <v>2</v>
      </c>
      <c r="AW19" s="21">
        <v>2</v>
      </c>
    </row>
    <row r="20" spans="1:49" s="4" customFormat="1" ht="15" customHeight="1">
      <c r="A20" s="19" t="s">
        <v>96</v>
      </c>
      <c r="B20" s="20">
        <v>2</v>
      </c>
      <c r="C20" s="20">
        <v>1</v>
      </c>
      <c r="D20" s="20">
        <v>0</v>
      </c>
      <c r="E20" s="20">
        <v>2</v>
      </c>
      <c r="F20" s="20">
        <v>0</v>
      </c>
      <c r="G20" s="23">
        <v>1</v>
      </c>
      <c r="H20" s="20">
        <v>76</v>
      </c>
      <c r="I20" s="20">
        <v>0</v>
      </c>
      <c r="J20" s="20">
        <v>10</v>
      </c>
      <c r="K20" s="20">
        <v>4</v>
      </c>
      <c r="L20" s="20">
        <v>1</v>
      </c>
      <c r="M20" s="20">
        <v>33</v>
      </c>
      <c r="N20" s="20">
        <v>370</v>
      </c>
      <c r="O20" s="20">
        <v>7</v>
      </c>
      <c r="P20" s="20">
        <v>211</v>
      </c>
      <c r="Q20" s="20">
        <v>0</v>
      </c>
      <c r="R20" s="20">
        <v>0</v>
      </c>
      <c r="S20" s="20">
        <v>38</v>
      </c>
      <c r="T20" s="20">
        <v>0</v>
      </c>
      <c r="U20" s="20">
        <v>1</v>
      </c>
      <c r="V20" s="20">
        <v>21</v>
      </c>
      <c r="W20" s="20">
        <v>8</v>
      </c>
      <c r="X20" s="20">
        <v>0</v>
      </c>
      <c r="Y20" s="20">
        <v>1</v>
      </c>
      <c r="Z20" s="20">
        <v>7</v>
      </c>
      <c r="AA20" s="20">
        <v>507</v>
      </c>
      <c r="AB20" s="20">
        <v>17</v>
      </c>
      <c r="AC20" s="20">
        <v>0</v>
      </c>
      <c r="AD20" s="20">
        <v>158</v>
      </c>
      <c r="AE20" s="20">
        <v>3</v>
      </c>
      <c r="AF20" s="20">
        <v>0</v>
      </c>
      <c r="AG20" s="20">
        <v>0</v>
      </c>
      <c r="AH20" s="20">
        <v>8</v>
      </c>
      <c r="AI20" s="20">
        <v>199</v>
      </c>
      <c r="AJ20" s="20">
        <v>2</v>
      </c>
      <c r="AK20" s="20">
        <v>1072</v>
      </c>
      <c r="AL20" s="20">
        <v>1</v>
      </c>
      <c r="AM20" s="20">
        <v>3</v>
      </c>
      <c r="AN20" s="20">
        <v>4</v>
      </c>
      <c r="AO20" s="20">
        <v>4</v>
      </c>
      <c r="AP20" s="20">
        <v>17</v>
      </c>
      <c r="AQ20" s="20">
        <v>2</v>
      </c>
      <c r="AR20" s="20">
        <v>0</v>
      </c>
      <c r="AS20" s="20">
        <v>1</v>
      </c>
      <c r="AT20" s="20">
        <v>2</v>
      </c>
      <c r="AU20" s="20">
        <v>272</v>
      </c>
      <c r="AV20" s="20">
        <v>0</v>
      </c>
      <c r="AW20" s="21">
        <v>0</v>
      </c>
    </row>
    <row r="21" spans="1:49" s="4" customFormat="1" ht="15" customHeight="1">
      <c r="A21" s="19"/>
      <c r="B21" s="20"/>
      <c r="C21" s="20"/>
      <c r="D21" s="20"/>
      <c r="E21" s="20"/>
      <c r="F21" s="20"/>
      <c r="G21" s="23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1"/>
    </row>
    <row r="22" spans="1:49" s="4" customFormat="1" ht="15" customHeight="1">
      <c r="A22" s="15" t="s">
        <v>238</v>
      </c>
      <c r="B22" s="16">
        <v>49</v>
      </c>
      <c r="C22" s="16">
        <v>65</v>
      </c>
      <c r="D22" s="16">
        <v>56</v>
      </c>
      <c r="E22" s="16">
        <v>79</v>
      </c>
      <c r="F22" s="16">
        <v>19</v>
      </c>
      <c r="G22" s="22">
        <v>207</v>
      </c>
      <c r="H22" s="16">
        <v>1541</v>
      </c>
      <c r="I22" s="16">
        <v>83</v>
      </c>
      <c r="J22" s="16">
        <v>517</v>
      </c>
      <c r="K22" s="16">
        <v>47</v>
      </c>
      <c r="L22" s="16">
        <v>808</v>
      </c>
      <c r="M22" s="16">
        <v>417</v>
      </c>
      <c r="N22" s="16">
        <v>8194</v>
      </c>
      <c r="O22" s="16">
        <v>275</v>
      </c>
      <c r="P22" s="16">
        <v>3980</v>
      </c>
      <c r="Q22" s="16">
        <v>146</v>
      </c>
      <c r="R22" s="16">
        <v>66</v>
      </c>
      <c r="S22" s="16">
        <v>835</v>
      </c>
      <c r="T22" s="16">
        <v>74</v>
      </c>
      <c r="U22" s="16">
        <v>113</v>
      </c>
      <c r="V22" s="16">
        <v>1179</v>
      </c>
      <c r="W22" s="16">
        <v>103</v>
      </c>
      <c r="X22" s="16">
        <v>2</v>
      </c>
      <c r="Y22" s="16">
        <v>33</v>
      </c>
      <c r="Z22" s="16">
        <v>160</v>
      </c>
      <c r="AA22" s="16">
        <v>6009</v>
      </c>
      <c r="AB22" s="16">
        <v>1334</v>
      </c>
      <c r="AC22" s="16">
        <v>106</v>
      </c>
      <c r="AD22" s="16">
        <v>5851</v>
      </c>
      <c r="AE22" s="16">
        <v>165</v>
      </c>
      <c r="AF22" s="16">
        <v>33</v>
      </c>
      <c r="AG22" s="16">
        <v>36</v>
      </c>
      <c r="AH22" s="16">
        <v>162</v>
      </c>
      <c r="AI22" s="16">
        <v>3661</v>
      </c>
      <c r="AJ22" s="16">
        <v>229</v>
      </c>
      <c r="AK22" s="16">
        <v>10274</v>
      </c>
      <c r="AL22" s="16">
        <v>223</v>
      </c>
      <c r="AM22" s="16">
        <v>182</v>
      </c>
      <c r="AN22" s="16">
        <v>65</v>
      </c>
      <c r="AO22" s="16">
        <v>88</v>
      </c>
      <c r="AP22" s="16">
        <v>878</v>
      </c>
      <c r="AQ22" s="16">
        <v>42</v>
      </c>
      <c r="AR22" s="16">
        <v>2</v>
      </c>
      <c r="AS22" s="16">
        <v>206</v>
      </c>
      <c r="AT22" s="16">
        <v>57</v>
      </c>
      <c r="AU22" s="16">
        <v>2863</v>
      </c>
      <c r="AV22" s="16">
        <v>13</v>
      </c>
      <c r="AW22" s="17">
        <v>7</v>
      </c>
    </row>
    <row r="23" spans="1:49" s="4" customFormat="1" ht="15" customHeight="1">
      <c r="A23" s="19" t="s">
        <v>97</v>
      </c>
      <c r="B23" s="20">
        <v>0</v>
      </c>
      <c r="C23" s="20">
        <v>3</v>
      </c>
      <c r="D23" s="20">
        <v>6</v>
      </c>
      <c r="E23" s="20">
        <v>8</v>
      </c>
      <c r="F23" s="20">
        <v>1</v>
      </c>
      <c r="G23" s="23">
        <v>32</v>
      </c>
      <c r="H23" s="20">
        <v>127</v>
      </c>
      <c r="I23" s="20">
        <v>22</v>
      </c>
      <c r="J23" s="20">
        <v>101</v>
      </c>
      <c r="K23" s="20">
        <v>21</v>
      </c>
      <c r="L23" s="20">
        <v>27</v>
      </c>
      <c r="M23" s="20">
        <v>14</v>
      </c>
      <c r="N23" s="20">
        <v>67</v>
      </c>
      <c r="O23" s="20">
        <v>10</v>
      </c>
      <c r="P23" s="20">
        <v>268</v>
      </c>
      <c r="Q23" s="20">
        <v>16</v>
      </c>
      <c r="R23" s="20">
        <v>38</v>
      </c>
      <c r="S23" s="20">
        <v>23</v>
      </c>
      <c r="T23" s="20">
        <v>8</v>
      </c>
      <c r="U23" s="20">
        <v>1</v>
      </c>
      <c r="V23" s="20">
        <v>122</v>
      </c>
      <c r="W23" s="20">
        <v>2</v>
      </c>
      <c r="X23" s="20">
        <v>0</v>
      </c>
      <c r="Y23" s="20">
        <v>2</v>
      </c>
      <c r="Z23" s="20">
        <v>15</v>
      </c>
      <c r="AA23" s="20">
        <v>459</v>
      </c>
      <c r="AB23" s="20">
        <v>101</v>
      </c>
      <c r="AC23" s="20">
        <v>11</v>
      </c>
      <c r="AD23" s="20">
        <v>180</v>
      </c>
      <c r="AE23" s="20">
        <v>13</v>
      </c>
      <c r="AF23" s="20">
        <v>2</v>
      </c>
      <c r="AG23" s="20">
        <v>4</v>
      </c>
      <c r="AH23" s="20">
        <v>13</v>
      </c>
      <c r="AI23" s="20">
        <v>123</v>
      </c>
      <c r="AJ23" s="20">
        <v>44</v>
      </c>
      <c r="AK23" s="20">
        <v>195</v>
      </c>
      <c r="AL23" s="20">
        <v>70</v>
      </c>
      <c r="AM23" s="20">
        <v>7</v>
      </c>
      <c r="AN23" s="20">
        <v>5</v>
      </c>
      <c r="AO23" s="20">
        <v>29</v>
      </c>
      <c r="AP23" s="20">
        <v>92</v>
      </c>
      <c r="AQ23" s="20">
        <v>0</v>
      </c>
      <c r="AR23" s="20">
        <v>0</v>
      </c>
      <c r="AS23" s="20">
        <v>2</v>
      </c>
      <c r="AT23" s="20">
        <v>10</v>
      </c>
      <c r="AU23" s="20">
        <v>156</v>
      </c>
      <c r="AV23" s="20">
        <v>4</v>
      </c>
      <c r="AW23" s="21">
        <v>1</v>
      </c>
    </row>
    <row r="24" spans="1:49" s="4" customFormat="1" ht="15" customHeight="1">
      <c r="A24" s="19" t="s">
        <v>98</v>
      </c>
      <c r="B24" s="20">
        <v>7</v>
      </c>
      <c r="C24" s="20">
        <v>19</v>
      </c>
      <c r="D24" s="20">
        <v>50</v>
      </c>
      <c r="E24" s="20">
        <v>71</v>
      </c>
      <c r="F24" s="20">
        <v>10</v>
      </c>
      <c r="G24" s="23">
        <v>74</v>
      </c>
      <c r="H24" s="20">
        <v>427</v>
      </c>
      <c r="I24" s="20">
        <v>40</v>
      </c>
      <c r="J24" s="20">
        <v>102</v>
      </c>
      <c r="K24" s="20">
        <v>2</v>
      </c>
      <c r="L24" s="20">
        <v>196</v>
      </c>
      <c r="M24" s="20">
        <v>32</v>
      </c>
      <c r="N24" s="20">
        <v>1546</v>
      </c>
      <c r="O24" s="20">
        <v>47</v>
      </c>
      <c r="P24" s="20">
        <v>966</v>
      </c>
      <c r="Q24" s="20">
        <v>71</v>
      </c>
      <c r="R24" s="20">
        <v>28</v>
      </c>
      <c r="S24" s="20">
        <v>130</v>
      </c>
      <c r="T24" s="20">
        <v>45</v>
      </c>
      <c r="U24" s="20">
        <v>6</v>
      </c>
      <c r="V24" s="20">
        <v>363</v>
      </c>
      <c r="W24" s="20">
        <v>19</v>
      </c>
      <c r="X24" s="20">
        <v>2</v>
      </c>
      <c r="Y24" s="20">
        <v>31</v>
      </c>
      <c r="Z24" s="20">
        <v>49</v>
      </c>
      <c r="AA24" s="20">
        <v>1384</v>
      </c>
      <c r="AB24" s="20">
        <v>908</v>
      </c>
      <c r="AC24" s="20">
        <v>45</v>
      </c>
      <c r="AD24" s="20">
        <v>1368</v>
      </c>
      <c r="AE24" s="20">
        <v>65</v>
      </c>
      <c r="AF24" s="20">
        <v>30</v>
      </c>
      <c r="AG24" s="20">
        <v>20</v>
      </c>
      <c r="AH24" s="20">
        <v>87</v>
      </c>
      <c r="AI24" s="20">
        <v>569</v>
      </c>
      <c r="AJ24" s="20">
        <v>117</v>
      </c>
      <c r="AK24" s="20">
        <v>1049</v>
      </c>
      <c r="AL24" s="20">
        <v>56</v>
      </c>
      <c r="AM24" s="20">
        <v>83</v>
      </c>
      <c r="AN24" s="20">
        <v>24</v>
      </c>
      <c r="AO24" s="20">
        <v>20</v>
      </c>
      <c r="AP24" s="20">
        <v>318</v>
      </c>
      <c r="AQ24" s="20">
        <v>13</v>
      </c>
      <c r="AR24" s="20">
        <v>0</v>
      </c>
      <c r="AS24" s="20">
        <v>97</v>
      </c>
      <c r="AT24" s="20">
        <v>24</v>
      </c>
      <c r="AU24" s="20">
        <v>748</v>
      </c>
      <c r="AV24" s="20">
        <v>9</v>
      </c>
      <c r="AW24" s="21">
        <v>6</v>
      </c>
    </row>
    <row r="25" spans="1:49" s="4" customFormat="1" ht="15" customHeight="1">
      <c r="A25" s="19" t="s">
        <v>99</v>
      </c>
      <c r="B25" s="20">
        <v>20</v>
      </c>
      <c r="C25" s="20">
        <v>25</v>
      </c>
      <c r="D25" s="20">
        <v>0</v>
      </c>
      <c r="E25" s="20">
        <v>0</v>
      </c>
      <c r="F25" s="20">
        <v>8</v>
      </c>
      <c r="G25" s="23">
        <v>68</v>
      </c>
      <c r="H25" s="20">
        <v>301</v>
      </c>
      <c r="I25" s="20">
        <v>12</v>
      </c>
      <c r="J25" s="20">
        <v>80</v>
      </c>
      <c r="K25" s="20">
        <v>4</v>
      </c>
      <c r="L25" s="20">
        <v>282</v>
      </c>
      <c r="M25" s="20">
        <v>17</v>
      </c>
      <c r="N25" s="20">
        <v>1831</v>
      </c>
      <c r="O25" s="20">
        <v>76</v>
      </c>
      <c r="P25" s="20">
        <v>894</v>
      </c>
      <c r="Q25" s="20">
        <v>27</v>
      </c>
      <c r="R25" s="20">
        <v>0</v>
      </c>
      <c r="S25" s="20">
        <v>158</v>
      </c>
      <c r="T25" s="20">
        <v>21</v>
      </c>
      <c r="U25" s="20">
        <v>50</v>
      </c>
      <c r="V25" s="20">
        <v>330</v>
      </c>
      <c r="W25" s="20">
        <v>10</v>
      </c>
      <c r="X25" s="20">
        <v>0</v>
      </c>
      <c r="Y25" s="20">
        <v>0</v>
      </c>
      <c r="Z25" s="20">
        <v>32</v>
      </c>
      <c r="AA25" s="20">
        <v>1109</v>
      </c>
      <c r="AB25" s="20">
        <v>312</v>
      </c>
      <c r="AC25" s="20">
        <v>50</v>
      </c>
      <c r="AD25" s="20">
        <v>849</v>
      </c>
      <c r="AE25" s="20">
        <v>47</v>
      </c>
      <c r="AF25" s="20">
        <v>1</v>
      </c>
      <c r="AG25" s="20">
        <v>12</v>
      </c>
      <c r="AH25" s="20">
        <v>18</v>
      </c>
      <c r="AI25" s="20">
        <v>495</v>
      </c>
      <c r="AJ25" s="20">
        <v>60</v>
      </c>
      <c r="AK25" s="20">
        <v>1562</v>
      </c>
      <c r="AL25" s="20">
        <v>84</v>
      </c>
      <c r="AM25" s="20">
        <v>59</v>
      </c>
      <c r="AN25" s="20">
        <v>28</v>
      </c>
      <c r="AO25" s="20">
        <v>18</v>
      </c>
      <c r="AP25" s="20">
        <v>440</v>
      </c>
      <c r="AQ25" s="20">
        <v>5</v>
      </c>
      <c r="AR25" s="20">
        <v>2</v>
      </c>
      <c r="AS25" s="20">
        <v>80</v>
      </c>
      <c r="AT25" s="20">
        <v>12</v>
      </c>
      <c r="AU25" s="20">
        <v>647</v>
      </c>
      <c r="AV25" s="20">
        <v>0</v>
      </c>
      <c r="AW25" s="21">
        <v>0</v>
      </c>
    </row>
    <row r="26" spans="1:49" s="4" customFormat="1" ht="15" customHeight="1">
      <c r="A26" s="19" t="s">
        <v>100</v>
      </c>
      <c r="B26" s="20">
        <v>22</v>
      </c>
      <c r="C26" s="20">
        <v>16</v>
      </c>
      <c r="D26" s="20">
        <v>0</v>
      </c>
      <c r="E26" s="20">
        <v>0</v>
      </c>
      <c r="F26" s="20">
        <v>0</v>
      </c>
      <c r="G26" s="23">
        <v>25</v>
      </c>
      <c r="H26" s="20">
        <v>260</v>
      </c>
      <c r="I26" s="20">
        <v>5</v>
      </c>
      <c r="J26" s="20">
        <v>204</v>
      </c>
      <c r="K26" s="20">
        <v>3</v>
      </c>
      <c r="L26" s="20">
        <v>146</v>
      </c>
      <c r="M26" s="20">
        <v>64</v>
      </c>
      <c r="N26" s="20">
        <v>1807</v>
      </c>
      <c r="O26" s="20">
        <v>84</v>
      </c>
      <c r="P26" s="20">
        <v>498</v>
      </c>
      <c r="Q26" s="20">
        <v>23</v>
      </c>
      <c r="R26" s="20">
        <v>0</v>
      </c>
      <c r="S26" s="20">
        <v>215</v>
      </c>
      <c r="T26" s="20">
        <v>0</v>
      </c>
      <c r="U26" s="20">
        <v>43</v>
      </c>
      <c r="V26" s="20">
        <v>222</v>
      </c>
      <c r="W26" s="20">
        <v>48</v>
      </c>
      <c r="X26" s="20">
        <v>0</v>
      </c>
      <c r="Y26" s="20">
        <v>0</v>
      </c>
      <c r="Z26" s="20">
        <v>38</v>
      </c>
      <c r="AA26" s="20">
        <v>762</v>
      </c>
      <c r="AB26" s="20">
        <v>6</v>
      </c>
      <c r="AC26" s="20">
        <v>0</v>
      </c>
      <c r="AD26" s="20">
        <v>1667</v>
      </c>
      <c r="AE26" s="20">
        <v>39</v>
      </c>
      <c r="AF26" s="20">
        <v>0</v>
      </c>
      <c r="AG26" s="20">
        <v>0</v>
      </c>
      <c r="AH26" s="20">
        <v>20</v>
      </c>
      <c r="AI26" s="20">
        <v>1035</v>
      </c>
      <c r="AJ26" s="20">
        <v>8</v>
      </c>
      <c r="AK26" s="20">
        <v>2098</v>
      </c>
      <c r="AL26" s="20">
        <v>13</v>
      </c>
      <c r="AM26" s="20">
        <v>25</v>
      </c>
      <c r="AN26" s="20">
        <v>7</v>
      </c>
      <c r="AO26" s="20">
        <v>19</v>
      </c>
      <c r="AP26" s="20">
        <v>27</v>
      </c>
      <c r="AQ26" s="20">
        <v>17</v>
      </c>
      <c r="AR26" s="20">
        <v>0</v>
      </c>
      <c r="AS26" s="20">
        <v>27</v>
      </c>
      <c r="AT26" s="20">
        <v>7</v>
      </c>
      <c r="AU26" s="20">
        <v>381</v>
      </c>
      <c r="AV26" s="20">
        <v>0</v>
      </c>
      <c r="AW26" s="21">
        <v>0</v>
      </c>
    </row>
    <row r="27" spans="1:49" s="4" customFormat="1" ht="15" customHeight="1">
      <c r="A27" s="19" t="s">
        <v>101</v>
      </c>
      <c r="B27" s="20">
        <v>0</v>
      </c>
      <c r="C27" s="20">
        <v>2</v>
      </c>
      <c r="D27" s="20">
        <v>0</v>
      </c>
      <c r="E27" s="20">
        <v>0</v>
      </c>
      <c r="F27" s="20">
        <v>0</v>
      </c>
      <c r="G27" s="23">
        <v>8</v>
      </c>
      <c r="H27" s="20">
        <v>426</v>
      </c>
      <c r="I27" s="20">
        <v>4</v>
      </c>
      <c r="J27" s="20">
        <v>30</v>
      </c>
      <c r="K27" s="20">
        <v>17</v>
      </c>
      <c r="L27" s="20">
        <v>157</v>
      </c>
      <c r="M27" s="20">
        <v>290</v>
      </c>
      <c r="N27" s="20">
        <v>2943</v>
      </c>
      <c r="O27" s="20">
        <v>58</v>
      </c>
      <c r="P27" s="20">
        <v>1354</v>
      </c>
      <c r="Q27" s="20">
        <v>9</v>
      </c>
      <c r="R27" s="20">
        <v>0</v>
      </c>
      <c r="S27" s="20">
        <v>309</v>
      </c>
      <c r="T27" s="20">
        <v>0</v>
      </c>
      <c r="U27" s="20">
        <v>13</v>
      </c>
      <c r="V27" s="20">
        <v>142</v>
      </c>
      <c r="W27" s="20">
        <v>24</v>
      </c>
      <c r="X27" s="20">
        <v>0</v>
      </c>
      <c r="Y27" s="20">
        <v>0</v>
      </c>
      <c r="Z27" s="20">
        <v>26</v>
      </c>
      <c r="AA27" s="20">
        <v>2295</v>
      </c>
      <c r="AB27" s="20">
        <v>7</v>
      </c>
      <c r="AC27" s="20">
        <v>0</v>
      </c>
      <c r="AD27" s="20">
        <v>1787</v>
      </c>
      <c r="AE27" s="20">
        <v>1</v>
      </c>
      <c r="AF27" s="20">
        <v>0</v>
      </c>
      <c r="AG27" s="20">
        <v>0</v>
      </c>
      <c r="AH27" s="20">
        <v>24</v>
      </c>
      <c r="AI27" s="20">
        <v>1439</v>
      </c>
      <c r="AJ27" s="20">
        <v>0</v>
      </c>
      <c r="AK27" s="20">
        <v>5370</v>
      </c>
      <c r="AL27" s="20">
        <v>0</v>
      </c>
      <c r="AM27" s="20">
        <v>8</v>
      </c>
      <c r="AN27" s="20">
        <v>1</v>
      </c>
      <c r="AO27" s="20">
        <v>2</v>
      </c>
      <c r="AP27" s="20">
        <v>1</v>
      </c>
      <c r="AQ27" s="20">
        <v>7</v>
      </c>
      <c r="AR27" s="20">
        <v>0</v>
      </c>
      <c r="AS27" s="20">
        <v>0</v>
      </c>
      <c r="AT27" s="20">
        <v>4</v>
      </c>
      <c r="AU27" s="20">
        <v>931</v>
      </c>
      <c r="AV27" s="20">
        <v>0</v>
      </c>
      <c r="AW27" s="21">
        <v>0</v>
      </c>
    </row>
    <row r="28" spans="1:49" s="7" customFormat="1" ht="15" customHeight="1">
      <c r="A28" s="19"/>
      <c r="B28" s="20"/>
      <c r="C28" s="20"/>
      <c r="D28" s="20"/>
      <c r="E28" s="20"/>
      <c r="F28" s="20"/>
      <c r="G28" s="23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1"/>
    </row>
    <row r="29" spans="1:49" s="4" customFormat="1" ht="15" customHeight="1">
      <c r="A29" s="15" t="s">
        <v>239</v>
      </c>
      <c r="B29" s="16">
        <v>49</v>
      </c>
      <c r="C29" s="16">
        <v>65</v>
      </c>
      <c r="D29" s="16">
        <v>56</v>
      </c>
      <c r="E29" s="16">
        <v>79</v>
      </c>
      <c r="F29" s="16">
        <v>19</v>
      </c>
      <c r="G29" s="22">
        <v>207</v>
      </c>
      <c r="H29" s="16">
        <v>1541</v>
      </c>
      <c r="I29" s="16">
        <v>83</v>
      </c>
      <c r="J29" s="16">
        <v>517</v>
      </c>
      <c r="K29" s="16">
        <v>47</v>
      </c>
      <c r="L29" s="16">
        <v>808</v>
      </c>
      <c r="M29" s="16">
        <v>417</v>
      </c>
      <c r="N29" s="16">
        <v>8194</v>
      </c>
      <c r="O29" s="16">
        <v>275</v>
      </c>
      <c r="P29" s="16">
        <v>3980</v>
      </c>
      <c r="Q29" s="16">
        <v>146</v>
      </c>
      <c r="R29" s="16">
        <v>66</v>
      </c>
      <c r="S29" s="16">
        <v>835</v>
      </c>
      <c r="T29" s="16">
        <v>74</v>
      </c>
      <c r="U29" s="16">
        <v>113</v>
      </c>
      <c r="V29" s="16">
        <v>1179</v>
      </c>
      <c r="W29" s="16">
        <v>103</v>
      </c>
      <c r="X29" s="16">
        <v>2</v>
      </c>
      <c r="Y29" s="16">
        <v>33</v>
      </c>
      <c r="Z29" s="16">
        <v>160</v>
      </c>
      <c r="AA29" s="16">
        <v>6009</v>
      </c>
      <c r="AB29" s="16">
        <v>1334</v>
      </c>
      <c r="AC29" s="16">
        <v>106</v>
      </c>
      <c r="AD29" s="16">
        <v>5851</v>
      </c>
      <c r="AE29" s="16">
        <v>165</v>
      </c>
      <c r="AF29" s="16">
        <v>33</v>
      </c>
      <c r="AG29" s="16">
        <v>36</v>
      </c>
      <c r="AH29" s="16">
        <v>162</v>
      </c>
      <c r="AI29" s="16">
        <v>3661</v>
      </c>
      <c r="AJ29" s="16">
        <v>229</v>
      </c>
      <c r="AK29" s="16">
        <v>10274</v>
      </c>
      <c r="AL29" s="16">
        <v>223</v>
      </c>
      <c r="AM29" s="16">
        <v>182</v>
      </c>
      <c r="AN29" s="16">
        <v>65</v>
      </c>
      <c r="AO29" s="16">
        <v>88</v>
      </c>
      <c r="AP29" s="16">
        <v>878</v>
      </c>
      <c r="AQ29" s="16">
        <v>42</v>
      </c>
      <c r="AR29" s="16">
        <v>2</v>
      </c>
      <c r="AS29" s="16">
        <v>206</v>
      </c>
      <c r="AT29" s="16">
        <v>57</v>
      </c>
      <c r="AU29" s="16">
        <v>2863</v>
      </c>
      <c r="AV29" s="16">
        <v>13</v>
      </c>
      <c r="AW29" s="17">
        <v>7</v>
      </c>
    </row>
    <row r="30" spans="1:49" s="4" customFormat="1" ht="15" customHeight="1">
      <c r="A30" s="19" t="s">
        <v>102</v>
      </c>
      <c r="B30" s="23">
        <v>0</v>
      </c>
      <c r="C30" s="20">
        <v>1</v>
      </c>
      <c r="D30" s="20">
        <v>0</v>
      </c>
      <c r="E30" s="20">
        <v>2</v>
      </c>
      <c r="F30" s="20">
        <v>0</v>
      </c>
      <c r="G30" s="23">
        <v>5</v>
      </c>
      <c r="H30" s="20">
        <v>173</v>
      </c>
      <c r="I30" s="20">
        <v>0</v>
      </c>
      <c r="J30" s="20">
        <v>0</v>
      </c>
      <c r="K30" s="20">
        <v>0</v>
      </c>
      <c r="L30" s="20">
        <v>8</v>
      </c>
      <c r="M30" s="20">
        <v>191</v>
      </c>
      <c r="N30" s="20">
        <v>1291</v>
      </c>
      <c r="O30" s="23">
        <v>25</v>
      </c>
      <c r="P30" s="20">
        <v>677</v>
      </c>
      <c r="Q30" s="20">
        <v>5</v>
      </c>
      <c r="R30" s="20">
        <v>0</v>
      </c>
      <c r="S30" s="23">
        <v>103</v>
      </c>
      <c r="T30" s="20">
        <v>2</v>
      </c>
      <c r="U30" s="20">
        <v>9</v>
      </c>
      <c r="V30" s="23">
        <v>30</v>
      </c>
      <c r="W30" s="20">
        <v>0</v>
      </c>
      <c r="X30" s="20">
        <v>0</v>
      </c>
      <c r="Y30" s="20">
        <v>0</v>
      </c>
      <c r="Z30" s="20">
        <v>7</v>
      </c>
      <c r="AA30" s="20">
        <v>1256</v>
      </c>
      <c r="AB30" s="20">
        <v>9</v>
      </c>
      <c r="AC30" s="20">
        <v>5</v>
      </c>
      <c r="AD30" s="20">
        <v>730</v>
      </c>
      <c r="AE30" s="20">
        <v>0</v>
      </c>
      <c r="AF30" s="20">
        <v>0</v>
      </c>
      <c r="AG30" s="20">
        <v>0</v>
      </c>
      <c r="AH30" s="20">
        <v>19</v>
      </c>
      <c r="AI30" s="20">
        <v>749</v>
      </c>
      <c r="AJ30" s="20">
        <v>4</v>
      </c>
      <c r="AK30" s="20">
        <v>2616</v>
      </c>
      <c r="AL30" s="20">
        <v>12</v>
      </c>
      <c r="AM30" s="20">
        <v>6</v>
      </c>
      <c r="AN30" s="20">
        <v>0</v>
      </c>
      <c r="AO30" s="20">
        <v>3</v>
      </c>
      <c r="AP30" s="20">
        <v>51</v>
      </c>
      <c r="AQ30" s="20">
        <v>2</v>
      </c>
      <c r="AR30" s="20">
        <v>0</v>
      </c>
      <c r="AS30" s="20">
        <v>11</v>
      </c>
      <c r="AT30" s="20">
        <v>5</v>
      </c>
      <c r="AU30" s="20">
        <v>438</v>
      </c>
      <c r="AV30" s="20">
        <v>0</v>
      </c>
      <c r="AW30" s="21">
        <v>0</v>
      </c>
    </row>
    <row r="31" spans="1:49" s="4" customFormat="1" ht="15" customHeight="1">
      <c r="A31" s="19" t="s">
        <v>103</v>
      </c>
      <c r="B31" s="23">
        <v>39</v>
      </c>
      <c r="C31" s="20">
        <v>38</v>
      </c>
      <c r="D31" s="20">
        <v>16</v>
      </c>
      <c r="E31" s="20">
        <v>53</v>
      </c>
      <c r="F31" s="20">
        <v>7</v>
      </c>
      <c r="G31" s="23">
        <v>134</v>
      </c>
      <c r="H31" s="20">
        <v>739</v>
      </c>
      <c r="I31" s="20">
        <v>15</v>
      </c>
      <c r="J31" s="20">
        <v>208</v>
      </c>
      <c r="K31" s="20">
        <v>32</v>
      </c>
      <c r="L31" s="20">
        <v>424</v>
      </c>
      <c r="M31" s="20">
        <v>163</v>
      </c>
      <c r="N31" s="20">
        <v>4515</v>
      </c>
      <c r="O31" s="23">
        <v>82</v>
      </c>
      <c r="P31" s="20">
        <v>1417</v>
      </c>
      <c r="Q31" s="20">
        <v>33</v>
      </c>
      <c r="R31" s="20">
        <v>3</v>
      </c>
      <c r="S31" s="23">
        <v>404</v>
      </c>
      <c r="T31" s="20">
        <v>10</v>
      </c>
      <c r="U31" s="20">
        <v>57</v>
      </c>
      <c r="V31" s="23">
        <v>584</v>
      </c>
      <c r="W31" s="20">
        <v>58</v>
      </c>
      <c r="X31" s="20">
        <v>1</v>
      </c>
      <c r="Y31" s="20">
        <v>7</v>
      </c>
      <c r="Z31" s="20">
        <v>28</v>
      </c>
      <c r="AA31" s="20">
        <v>2327</v>
      </c>
      <c r="AB31" s="20">
        <v>776</v>
      </c>
      <c r="AC31" s="20">
        <v>16</v>
      </c>
      <c r="AD31" s="20">
        <v>3229</v>
      </c>
      <c r="AE31" s="20">
        <v>48</v>
      </c>
      <c r="AF31" s="20">
        <v>3</v>
      </c>
      <c r="AG31" s="20">
        <v>3</v>
      </c>
      <c r="AH31" s="20">
        <v>51</v>
      </c>
      <c r="AI31" s="20">
        <v>2101</v>
      </c>
      <c r="AJ31" s="20">
        <v>62</v>
      </c>
      <c r="AK31" s="20">
        <v>4216</v>
      </c>
      <c r="AL31" s="20">
        <v>108</v>
      </c>
      <c r="AM31" s="20">
        <v>78</v>
      </c>
      <c r="AN31" s="20">
        <v>24</v>
      </c>
      <c r="AO31" s="20">
        <v>23</v>
      </c>
      <c r="AP31" s="20">
        <v>449</v>
      </c>
      <c r="AQ31" s="20">
        <v>20</v>
      </c>
      <c r="AR31" s="20">
        <v>2</v>
      </c>
      <c r="AS31" s="20">
        <v>146</v>
      </c>
      <c r="AT31" s="20">
        <v>16</v>
      </c>
      <c r="AU31" s="20">
        <v>1399</v>
      </c>
      <c r="AV31" s="20">
        <v>3</v>
      </c>
      <c r="AW31" s="21">
        <v>0</v>
      </c>
    </row>
    <row r="32" spans="1:49" s="4" customFormat="1" ht="15" customHeight="1">
      <c r="A32" s="19" t="s">
        <v>104</v>
      </c>
      <c r="B32" s="23">
        <v>10</v>
      </c>
      <c r="C32" s="20">
        <v>26</v>
      </c>
      <c r="D32" s="20">
        <v>40</v>
      </c>
      <c r="E32" s="20">
        <v>24</v>
      </c>
      <c r="F32" s="20">
        <v>12</v>
      </c>
      <c r="G32" s="23">
        <v>68</v>
      </c>
      <c r="H32" s="20">
        <v>629</v>
      </c>
      <c r="I32" s="20">
        <v>68</v>
      </c>
      <c r="J32" s="20">
        <v>309</v>
      </c>
      <c r="K32" s="20">
        <v>15</v>
      </c>
      <c r="L32" s="20">
        <v>376</v>
      </c>
      <c r="M32" s="20">
        <v>63</v>
      </c>
      <c r="N32" s="20">
        <v>2388</v>
      </c>
      <c r="O32" s="23">
        <v>168</v>
      </c>
      <c r="P32" s="20">
        <v>1886</v>
      </c>
      <c r="Q32" s="20">
        <v>108</v>
      </c>
      <c r="R32" s="20">
        <v>63</v>
      </c>
      <c r="S32" s="23">
        <v>328</v>
      </c>
      <c r="T32" s="20">
        <v>62</v>
      </c>
      <c r="U32" s="20">
        <v>47</v>
      </c>
      <c r="V32" s="23">
        <v>565</v>
      </c>
      <c r="W32" s="20">
        <v>45</v>
      </c>
      <c r="X32" s="20">
        <v>1</v>
      </c>
      <c r="Y32" s="20">
        <v>26</v>
      </c>
      <c r="Z32" s="20">
        <v>125</v>
      </c>
      <c r="AA32" s="20">
        <v>2426</v>
      </c>
      <c r="AB32" s="20">
        <v>549</v>
      </c>
      <c r="AC32" s="20">
        <v>85</v>
      </c>
      <c r="AD32" s="20">
        <v>1892</v>
      </c>
      <c r="AE32" s="20">
        <v>117</v>
      </c>
      <c r="AF32" s="20">
        <v>30</v>
      </c>
      <c r="AG32" s="20">
        <v>33</v>
      </c>
      <c r="AH32" s="20">
        <v>92</v>
      </c>
      <c r="AI32" s="20">
        <v>811</v>
      </c>
      <c r="AJ32" s="20">
        <v>163</v>
      </c>
      <c r="AK32" s="20">
        <v>3442</v>
      </c>
      <c r="AL32" s="20">
        <v>103</v>
      </c>
      <c r="AM32" s="20">
        <v>98</v>
      </c>
      <c r="AN32" s="20">
        <v>41</v>
      </c>
      <c r="AO32" s="20">
        <v>62</v>
      </c>
      <c r="AP32" s="20">
        <v>378</v>
      </c>
      <c r="AQ32" s="20">
        <v>20</v>
      </c>
      <c r="AR32" s="20">
        <v>0</v>
      </c>
      <c r="AS32" s="20">
        <v>49</v>
      </c>
      <c r="AT32" s="20">
        <v>36</v>
      </c>
      <c r="AU32" s="20">
        <v>1026</v>
      </c>
      <c r="AV32" s="20">
        <v>10</v>
      </c>
      <c r="AW32" s="21">
        <v>7</v>
      </c>
    </row>
    <row r="33" spans="1:49 16170:16171" ht="15" customHeight="1">
      <c r="A33" s="19"/>
      <c r="B33" s="20"/>
      <c r="C33" s="20"/>
      <c r="D33" s="20"/>
      <c r="E33" s="20"/>
      <c r="F33" s="20"/>
      <c r="G33" s="23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1"/>
      <c r="WWX33" s="4"/>
      <c r="WWY33" s="4"/>
    </row>
    <row r="34" spans="1:49 16170:16171" ht="15" customHeight="1">
      <c r="A34" s="15" t="s">
        <v>105</v>
      </c>
      <c r="B34" s="16">
        <v>0</v>
      </c>
      <c r="C34" s="16">
        <v>0</v>
      </c>
      <c r="D34" s="16">
        <v>0</v>
      </c>
      <c r="E34" s="16">
        <v>0</v>
      </c>
      <c r="F34" s="16">
        <v>0</v>
      </c>
      <c r="G34" s="22">
        <v>83</v>
      </c>
      <c r="H34" s="16">
        <v>2</v>
      </c>
      <c r="I34" s="16">
        <v>0</v>
      </c>
      <c r="J34" s="16">
        <v>0</v>
      </c>
      <c r="K34" s="16">
        <v>0</v>
      </c>
      <c r="L34" s="16">
        <v>2</v>
      </c>
      <c r="M34" s="16">
        <v>3</v>
      </c>
      <c r="N34" s="16">
        <v>12369</v>
      </c>
      <c r="O34" s="16">
        <v>2</v>
      </c>
      <c r="P34" s="16">
        <v>3728</v>
      </c>
      <c r="Q34" s="16">
        <v>104</v>
      </c>
      <c r="R34" s="16">
        <v>0</v>
      </c>
      <c r="S34" s="16">
        <v>5</v>
      </c>
      <c r="T34" s="16">
        <v>8</v>
      </c>
      <c r="U34" s="16">
        <v>0</v>
      </c>
      <c r="V34" s="16">
        <v>41</v>
      </c>
      <c r="W34" s="16">
        <v>0</v>
      </c>
      <c r="X34" s="16">
        <v>0</v>
      </c>
      <c r="Y34" s="16">
        <v>0</v>
      </c>
      <c r="Z34" s="16">
        <v>6</v>
      </c>
      <c r="AA34" s="16">
        <v>1094</v>
      </c>
      <c r="AB34" s="16">
        <v>5</v>
      </c>
      <c r="AC34" s="16">
        <v>13</v>
      </c>
      <c r="AD34" s="16">
        <v>89</v>
      </c>
      <c r="AE34" s="16">
        <v>0</v>
      </c>
      <c r="AF34" s="16">
        <v>0</v>
      </c>
      <c r="AG34" s="16">
        <v>0</v>
      </c>
      <c r="AH34" s="16">
        <v>7</v>
      </c>
      <c r="AI34" s="16">
        <v>260</v>
      </c>
      <c r="AJ34" s="16">
        <v>0</v>
      </c>
      <c r="AK34" s="16">
        <v>8170</v>
      </c>
      <c r="AL34" s="16">
        <v>0</v>
      </c>
      <c r="AM34" s="16">
        <v>4</v>
      </c>
      <c r="AN34" s="16">
        <v>3</v>
      </c>
      <c r="AO34" s="16">
        <v>352</v>
      </c>
      <c r="AP34" s="16">
        <v>1</v>
      </c>
      <c r="AQ34" s="16">
        <v>0</v>
      </c>
      <c r="AR34" s="16">
        <v>0</v>
      </c>
      <c r="AS34" s="16">
        <v>1</v>
      </c>
      <c r="AT34" s="16">
        <v>2</v>
      </c>
      <c r="AU34" s="16">
        <v>16</v>
      </c>
      <c r="AV34" s="16">
        <v>0</v>
      </c>
      <c r="AW34" s="17">
        <v>2</v>
      </c>
      <c r="WWX34" s="4"/>
      <c r="WWY34" s="4"/>
    </row>
    <row r="35" spans="1:49 16170:16171" s="7" customFormat="1" ht="15" customHeight="1">
      <c r="A35" s="19" t="s">
        <v>106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3">
        <v>19</v>
      </c>
      <c r="H35" s="20">
        <v>1</v>
      </c>
      <c r="I35" s="20">
        <v>0</v>
      </c>
      <c r="J35" s="20">
        <v>0</v>
      </c>
      <c r="K35" s="20">
        <v>0</v>
      </c>
      <c r="L35" s="20">
        <v>2</v>
      </c>
      <c r="M35" s="20">
        <v>3</v>
      </c>
      <c r="N35" s="20">
        <v>153</v>
      </c>
      <c r="O35" s="23">
        <v>0</v>
      </c>
      <c r="P35" s="20">
        <v>113</v>
      </c>
      <c r="Q35" s="20">
        <v>14</v>
      </c>
      <c r="R35" s="20">
        <v>0</v>
      </c>
      <c r="S35" s="20">
        <v>5</v>
      </c>
      <c r="T35" s="20">
        <v>3</v>
      </c>
      <c r="U35" s="20">
        <v>0</v>
      </c>
      <c r="V35" s="20">
        <v>3</v>
      </c>
      <c r="W35" s="20">
        <v>0</v>
      </c>
      <c r="X35" s="20">
        <v>0</v>
      </c>
      <c r="Y35" s="20">
        <v>0</v>
      </c>
      <c r="Z35" s="20">
        <v>6</v>
      </c>
      <c r="AA35" s="20">
        <v>141</v>
      </c>
      <c r="AB35" s="20">
        <v>3</v>
      </c>
      <c r="AC35" s="20">
        <v>13</v>
      </c>
      <c r="AD35" s="20">
        <v>89</v>
      </c>
      <c r="AE35" s="20">
        <v>0</v>
      </c>
      <c r="AF35" s="20">
        <v>0</v>
      </c>
      <c r="AG35" s="20">
        <v>0</v>
      </c>
      <c r="AH35" s="20">
        <v>0</v>
      </c>
      <c r="AI35" s="20">
        <v>0</v>
      </c>
      <c r="AJ35" s="20">
        <v>0</v>
      </c>
      <c r="AK35" s="20">
        <v>638</v>
      </c>
      <c r="AL35" s="20">
        <v>0</v>
      </c>
      <c r="AM35" s="20">
        <v>4</v>
      </c>
      <c r="AN35" s="20">
        <v>3</v>
      </c>
      <c r="AO35" s="20">
        <v>0</v>
      </c>
      <c r="AP35" s="20">
        <v>1</v>
      </c>
      <c r="AQ35" s="20">
        <v>0</v>
      </c>
      <c r="AR35" s="20">
        <v>0</v>
      </c>
      <c r="AS35" s="20">
        <v>0</v>
      </c>
      <c r="AT35" s="20">
        <v>2</v>
      </c>
      <c r="AU35" s="20">
        <v>16</v>
      </c>
      <c r="AV35" s="20">
        <v>0</v>
      </c>
      <c r="AW35" s="21">
        <v>2</v>
      </c>
    </row>
    <row r="36" spans="1:49 16170:16171" ht="15" customHeight="1">
      <c r="A36" s="19" t="s">
        <v>107</v>
      </c>
      <c r="B36" s="20">
        <v>0</v>
      </c>
      <c r="C36" s="20">
        <v>0</v>
      </c>
      <c r="D36" s="20">
        <v>0</v>
      </c>
      <c r="E36" s="20">
        <v>0</v>
      </c>
      <c r="F36" s="20">
        <v>0</v>
      </c>
      <c r="G36" s="23">
        <v>0</v>
      </c>
      <c r="H36" s="20">
        <v>1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8079</v>
      </c>
      <c r="O36" s="23">
        <v>0</v>
      </c>
      <c r="P36" s="20">
        <v>567</v>
      </c>
      <c r="Q36" s="20">
        <v>90</v>
      </c>
      <c r="R36" s="20">
        <v>0</v>
      </c>
      <c r="S36" s="20">
        <v>0</v>
      </c>
      <c r="T36" s="20">
        <v>0</v>
      </c>
      <c r="U36" s="20">
        <v>0</v>
      </c>
      <c r="V36" s="20">
        <v>4</v>
      </c>
      <c r="W36" s="20">
        <v>0</v>
      </c>
      <c r="X36" s="20">
        <v>0</v>
      </c>
      <c r="Y36" s="20">
        <v>0</v>
      </c>
      <c r="Z36" s="20">
        <v>0</v>
      </c>
      <c r="AA36" s="20">
        <v>591</v>
      </c>
      <c r="AB36" s="20">
        <v>0</v>
      </c>
      <c r="AC36" s="20">
        <v>0</v>
      </c>
      <c r="AD36" s="20">
        <v>0</v>
      </c>
      <c r="AE36" s="20">
        <v>0</v>
      </c>
      <c r="AF36" s="20">
        <v>0</v>
      </c>
      <c r="AG36" s="20">
        <v>0</v>
      </c>
      <c r="AH36" s="20">
        <v>0</v>
      </c>
      <c r="AI36" s="20">
        <v>0</v>
      </c>
      <c r="AJ36" s="20">
        <v>0</v>
      </c>
      <c r="AK36" s="20">
        <v>2542</v>
      </c>
      <c r="AL36" s="20">
        <v>0</v>
      </c>
      <c r="AM36" s="20">
        <v>0</v>
      </c>
      <c r="AN36" s="20">
        <v>0</v>
      </c>
      <c r="AO36" s="20">
        <v>89</v>
      </c>
      <c r="AP36" s="20">
        <v>0</v>
      </c>
      <c r="AQ36" s="20">
        <v>0</v>
      </c>
      <c r="AR36" s="20">
        <v>0</v>
      </c>
      <c r="AS36" s="20">
        <v>0</v>
      </c>
      <c r="AT36" s="20">
        <v>0</v>
      </c>
      <c r="AU36" s="20">
        <v>0</v>
      </c>
      <c r="AV36" s="20">
        <v>0</v>
      </c>
      <c r="AW36" s="21">
        <v>0</v>
      </c>
      <c r="WWX36" s="4"/>
      <c r="WWY36" s="4"/>
    </row>
    <row r="37" spans="1:49 16170:16171" ht="15" customHeight="1">
      <c r="A37" s="19" t="s">
        <v>108</v>
      </c>
      <c r="B37" s="20">
        <v>0</v>
      </c>
      <c r="C37" s="20">
        <v>0</v>
      </c>
      <c r="D37" s="20">
        <v>0</v>
      </c>
      <c r="E37" s="20">
        <v>0</v>
      </c>
      <c r="F37" s="20">
        <v>0</v>
      </c>
      <c r="G37" s="23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659</v>
      </c>
      <c r="O37" s="23">
        <v>0</v>
      </c>
      <c r="P37" s="20">
        <v>1097</v>
      </c>
      <c r="Q37" s="20">
        <v>0</v>
      </c>
      <c r="R37" s="20">
        <v>0</v>
      </c>
      <c r="S37" s="20">
        <v>0</v>
      </c>
      <c r="T37" s="20">
        <v>0</v>
      </c>
      <c r="U37" s="20">
        <v>0</v>
      </c>
      <c r="V37" s="20">
        <v>0</v>
      </c>
      <c r="W37" s="20">
        <v>0</v>
      </c>
      <c r="X37" s="20">
        <v>0</v>
      </c>
      <c r="Y37" s="20">
        <v>0</v>
      </c>
      <c r="Z37" s="20">
        <v>0</v>
      </c>
      <c r="AA37" s="20">
        <v>160</v>
      </c>
      <c r="AB37" s="20">
        <v>2</v>
      </c>
      <c r="AC37" s="20">
        <v>0</v>
      </c>
      <c r="AD37" s="20">
        <v>0</v>
      </c>
      <c r="AE37" s="20">
        <v>0</v>
      </c>
      <c r="AF37" s="20">
        <v>0</v>
      </c>
      <c r="AG37" s="20">
        <v>0</v>
      </c>
      <c r="AH37" s="20">
        <v>0</v>
      </c>
      <c r="AI37" s="20">
        <v>0</v>
      </c>
      <c r="AJ37" s="20">
        <v>0</v>
      </c>
      <c r="AK37" s="20">
        <v>175</v>
      </c>
      <c r="AL37" s="20">
        <v>0</v>
      </c>
      <c r="AM37" s="20">
        <v>0</v>
      </c>
      <c r="AN37" s="20">
        <v>0</v>
      </c>
      <c r="AO37" s="20">
        <v>0</v>
      </c>
      <c r="AP37" s="20">
        <v>0</v>
      </c>
      <c r="AQ37" s="20">
        <v>0</v>
      </c>
      <c r="AR37" s="20">
        <v>0</v>
      </c>
      <c r="AS37" s="20">
        <v>0</v>
      </c>
      <c r="AT37" s="20">
        <v>0</v>
      </c>
      <c r="AU37" s="20">
        <v>0</v>
      </c>
      <c r="AV37" s="20">
        <v>0</v>
      </c>
      <c r="AW37" s="21">
        <v>0</v>
      </c>
      <c r="WWX37" s="4"/>
      <c r="WWY37" s="4"/>
    </row>
    <row r="38" spans="1:49 16170:16171" ht="15" customHeight="1">
      <c r="A38" s="19" t="s">
        <v>109</v>
      </c>
      <c r="B38" s="20">
        <v>0</v>
      </c>
      <c r="C38" s="20">
        <v>0</v>
      </c>
      <c r="D38" s="20">
        <v>0</v>
      </c>
      <c r="E38" s="20">
        <v>0</v>
      </c>
      <c r="F38" s="20">
        <v>0</v>
      </c>
      <c r="G38" s="23">
        <v>64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3478</v>
      </c>
      <c r="O38" s="23">
        <v>2</v>
      </c>
      <c r="P38" s="20">
        <v>1951</v>
      </c>
      <c r="Q38" s="20">
        <v>0</v>
      </c>
      <c r="R38" s="20">
        <v>0</v>
      </c>
      <c r="S38" s="20">
        <v>0</v>
      </c>
      <c r="T38" s="20">
        <v>5</v>
      </c>
      <c r="U38" s="20">
        <v>0</v>
      </c>
      <c r="V38" s="20">
        <v>34</v>
      </c>
      <c r="W38" s="20">
        <v>0</v>
      </c>
      <c r="X38" s="20">
        <v>0</v>
      </c>
      <c r="Y38" s="20">
        <v>0</v>
      </c>
      <c r="Z38" s="20">
        <v>0</v>
      </c>
      <c r="AA38" s="20">
        <v>202</v>
      </c>
      <c r="AB38" s="20">
        <v>0</v>
      </c>
      <c r="AC38" s="20">
        <v>0</v>
      </c>
      <c r="AD38" s="20">
        <v>0</v>
      </c>
      <c r="AE38" s="20">
        <v>0</v>
      </c>
      <c r="AF38" s="20">
        <v>0</v>
      </c>
      <c r="AG38" s="20">
        <v>0</v>
      </c>
      <c r="AH38" s="20">
        <v>7</v>
      </c>
      <c r="AI38" s="20">
        <v>260</v>
      </c>
      <c r="AJ38" s="20">
        <v>0</v>
      </c>
      <c r="AK38" s="20">
        <v>4815</v>
      </c>
      <c r="AL38" s="20">
        <v>0</v>
      </c>
      <c r="AM38" s="20">
        <v>0</v>
      </c>
      <c r="AN38" s="20">
        <v>0</v>
      </c>
      <c r="AO38" s="20">
        <v>263</v>
      </c>
      <c r="AP38" s="20">
        <v>0</v>
      </c>
      <c r="AQ38" s="20">
        <v>0</v>
      </c>
      <c r="AR38" s="20">
        <v>0</v>
      </c>
      <c r="AS38" s="20">
        <v>1</v>
      </c>
      <c r="AT38" s="20">
        <v>0</v>
      </c>
      <c r="AU38" s="20">
        <v>0</v>
      </c>
      <c r="AV38" s="20">
        <v>0</v>
      </c>
      <c r="AW38" s="21">
        <v>0</v>
      </c>
      <c r="WWX38" s="4"/>
      <c r="WWY38" s="4"/>
    </row>
    <row r="39" spans="1:49 16170:16171" ht="15" customHeight="1">
      <c r="A39" s="19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1"/>
      <c r="WWX39" s="4"/>
      <c r="WWY39" s="4"/>
    </row>
    <row r="40" spans="1:49 16170:16171" s="7" customFormat="1" ht="15" customHeight="1">
      <c r="A40" s="24" t="s">
        <v>110</v>
      </c>
      <c r="B40" s="25">
        <v>49</v>
      </c>
      <c r="C40" s="25">
        <v>65</v>
      </c>
      <c r="D40" s="25">
        <v>56</v>
      </c>
      <c r="E40" s="25">
        <v>79</v>
      </c>
      <c r="F40" s="25">
        <v>19</v>
      </c>
      <c r="G40" s="25">
        <v>290</v>
      </c>
      <c r="H40" s="25">
        <v>1543</v>
      </c>
      <c r="I40" s="25">
        <v>83</v>
      </c>
      <c r="J40" s="25">
        <v>517</v>
      </c>
      <c r="K40" s="25">
        <v>47</v>
      </c>
      <c r="L40" s="25">
        <v>810</v>
      </c>
      <c r="M40" s="25">
        <v>420</v>
      </c>
      <c r="N40" s="25">
        <v>20563</v>
      </c>
      <c r="O40" s="25">
        <v>277</v>
      </c>
      <c r="P40" s="25">
        <v>7708</v>
      </c>
      <c r="Q40" s="25">
        <v>250</v>
      </c>
      <c r="R40" s="25">
        <v>66</v>
      </c>
      <c r="S40" s="25">
        <v>840</v>
      </c>
      <c r="T40" s="25">
        <v>82</v>
      </c>
      <c r="U40" s="25">
        <v>113</v>
      </c>
      <c r="V40" s="25">
        <v>1220</v>
      </c>
      <c r="W40" s="25">
        <v>103</v>
      </c>
      <c r="X40" s="25">
        <v>2</v>
      </c>
      <c r="Y40" s="25">
        <v>33</v>
      </c>
      <c r="Z40" s="25">
        <v>166</v>
      </c>
      <c r="AA40" s="25">
        <v>7103</v>
      </c>
      <c r="AB40" s="25">
        <v>1339</v>
      </c>
      <c r="AC40" s="25">
        <v>119</v>
      </c>
      <c r="AD40" s="25">
        <v>5940</v>
      </c>
      <c r="AE40" s="25">
        <v>165</v>
      </c>
      <c r="AF40" s="25">
        <v>33</v>
      </c>
      <c r="AG40" s="25">
        <v>36</v>
      </c>
      <c r="AH40" s="25">
        <v>169</v>
      </c>
      <c r="AI40" s="25">
        <v>3921</v>
      </c>
      <c r="AJ40" s="25">
        <v>229</v>
      </c>
      <c r="AK40" s="25">
        <v>18444</v>
      </c>
      <c r="AL40" s="25">
        <v>223</v>
      </c>
      <c r="AM40" s="25">
        <v>186</v>
      </c>
      <c r="AN40" s="25">
        <v>68</v>
      </c>
      <c r="AO40" s="25">
        <v>440</v>
      </c>
      <c r="AP40" s="25">
        <v>879</v>
      </c>
      <c r="AQ40" s="25">
        <v>42</v>
      </c>
      <c r="AR40" s="25">
        <v>2</v>
      </c>
      <c r="AS40" s="25">
        <v>207</v>
      </c>
      <c r="AT40" s="25">
        <v>59</v>
      </c>
      <c r="AU40" s="25">
        <v>2879</v>
      </c>
      <c r="AV40" s="25">
        <v>13</v>
      </c>
      <c r="AW40" s="26">
        <v>9</v>
      </c>
    </row>
    <row r="41" spans="1:49 16170:16171" ht="15" customHeight="1">
      <c r="WWX41" s="4"/>
      <c r="WWY41" s="4"/>
    </row>
    <row r="42" spans="1:49 16170:16171" ht="15" customHeight="1">
      <c r="A42" s="4" t="s">
        <v>240</v>
      </c>
      <c r="AG42" s="4" t="s">
        <v>142</v>
      </c>
      <c r="WWX42" s="4"/>
      <c r="WWY42" s="4"/>
    </row>
    <row r="43" spans="1:49 16170:16171" ht="15" customHeight="1">
      <c r="WWX43" s="4"/>
      <c r="WWY43" s="4"/>
    </row>
    <row r="44" spans="1:49 16170:16171" ht="15" customHeight="1">
      <c r="WWX44" s="4"/>
      <c r="WWY44" s="4"/>
    </row>
    <row r="45" spans="1:49 16170:16171" ht="15" customHeight="1">
      <c r="WWX45" s="4"/>
      <c r="WWY45" s="4"/>
    </row>
    <row r="46" spans="1:49 16170:16171" s="7" customFormat="1" ht="15" customHeight="1"/>
    <row r="47" spans="1:49 16170:16171" ht="15" customHeight="1">
      <c r="WWX47" s="4"/>
      <c r="WWY47" s="4"/>
    </row>
    <row r="48" spans="1:49 16170:16171" ht="15" customHeight="1">
      <c r="WWX48" s="4"/>
      <c r="WWY48" s="4"/>
    </row>
    <row r="49" spans="16170:16171" ht="15" customHeight="1">
      <c r="WWX49" s="4"/>
      <c r="WWY49" s="4"/>
    </row>
    <row r="50" spans="16170:16171" ht="15" customHeight="1">
      <c r="WWX50" s="4"/>
      <c r="WWY50" s="4"/>
    </row>
    <row r="51" spans="16170:16171" ht="15" customHeight="1">
      <c r="WWX51" s="4"/>
      <c r="WWY51" s="4"/>
    </row>
    <row r="52" spans="16170:16171" ht="15" customHeight="1">
      <c r="WWX52" s="4"/>
      <c r="WWY52" s="4"/>
    </row>
    <row r="53" spans="16170:16171" ht="15" customHeight="1">
      <c r="WWX53" s="4"/>
      <c r="WWY53" s="4"/>
    </row>
    <row r="54" spans="16170:16171" ht="15" customHeight="1">
      <c r="WWX54" s="4"/>
      <c r="WWY54" s="4"/>
    </row>
    <row r="55" spans="16170:16171" ht="15" customHeight="1">
      <c r="WWX55" s="4"/>
      <c r="WWY55" s="4"/>
    </row>
    <row r="56" spans="16170:16171" ht="15" customHeight="1">
      <c r="WWX56" s="4"/>
      <c r="WWY56" s="4"/>
    </row>
    <row r="57" spans="16170:16171" ht="15" customHeight="1">
      <c r="WWX57" s="4"/>
      <c r="WWY57" s="4"/>
    </row>
    <row r="58" spans="16170:16171" ht="15" customHeight="1">
      <c r="WWX58" s="4"/>
      <c r="WWY58" s="4"/>
    </row>
    <row r="59" spans="16170:16171" ht="15" customHeight="1">
      <c r="WWX59" s="4"/>
      <c r="WWY59" s="4"/>
    </row>
    <row r="60" spans="16170:16171" ht="15" customHeight="1">
      <c r="WWX60" s="4"/>
      <c r="WWY60" s="4"/>
    </row>
    <row r="61" spans="16170:16171" ht="15" customHeight="1">
      <c r="WWX61" s="4"/>
      <c r="WWY61" s="4"/>
    </row>
    <row r="62" spans="16170:16171" ht="15" customHeight="1">
      <c r="WWX62" s="4"/>
      <c r="WWY62" s="4"/>
    </row>
    <row r="63" spans="16170:16171" ht="15" customHeight="1">
      <c r="WWX63" s="4"/>
      <c r="WWY63" s="4"/>
    </row>
    <row r="64" spans="16170:16171" ht="15" customHeight="1">
      <c r="WWX64" s="4"/>
      <c r="WWY64" s="4"/>
    </row>
    <row r="65" spans="2:49 16170:16171" ht="15" customHeight="1">
      <c r="WWX65" s="4"/>
      <c r="WWY65" s="4"/>
    </row>
    <row r="66" spans="2:49 16170:16171" ht="15" customHeight="1">
      <c r="B66" s="6"/>
      <c r="C66" s="6"/>
      <c r="D66" s="6"/>
      <c r="E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WWX66" s="4"/>
      <c r="WWY66" s="4"/>
    </row>
    <row r="67" spans="2:49 16170:16171" ht="15" customHeight="1">
      <c r="B67" s="6"/>
      <c r="C67" s="6"/>
      <c r="D67" s="6"/>
      <c r="E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WWX67" s="4"/>
      <c r="WWY67" s="4"/>
    </row>
    <row r="68" spans="2:49 16170:16171" ht="15" customHeight="1">
      <c r="B68" s="6"/>
      <c r="C68" s="6"/>
      <c r="D68" s="6"/>
      <c r="E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WWX68" s="4"/>
      <c r="WWY68" s="4"/>
    </row>
    <row r="69" spans="2:49 16170:16171" ht="15" customHeight="1">
      <c r="B69" s="6"/>
      <c r="C69" s="6"/>
      <c r="D69" s="6"/>
      <c r="E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WWX69" s="4"/>
      <c r="WWY69" s="4"/>
    </row>
    <row r="70" spans="2:49 16170:16171" ht="15" customHeight="1">
      <c r="B70" s="6"/>
      <c r="C70" s="6"/>
      <c r="D70" s="6"/>
      <c r="E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WWX70" s="4"/>
      <c r="WWY70" s="4"/>
    </row>
    <row r="71" spans="2:49 16170:16171" ht="15" customHeight="1">
      <c r="WWX71" s="4"/>
      <c r="WWY71" s="4"/>
    </row>
    <row r="72" spans="2:49 16170:16171" ht="15" customHeight="1">
      <c r="WWX72" s="4"/>
      <c r="WWY72" s="4"/>
    </row>
    <row r="73" spans="2:49 16170:16171" ht="15" customHeight="1">
      <c r="B73" s="6"/>
      <c r="C73" s="6"/>
      <c r="D73" s="6"/>
      <c r="E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WWX73" s="4"/>
      <c r="WWY73" s="4"/>
    </row>
    <row r="74" spans="2:49 16170:16171" ht="15" customHeight="1">
      <c r="B74" s="6"/>
      <c r="C74" s="6"/>
      <c r="D74" s="6"/>
      <c r="E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WWX74" s="4"/>
      <c r="WWY74" s="4"/>
    </row>
    <row r="75" spans="2:49 16170:16171" ht="15" customHeight="1">
      <c r="WWX75" s="4"/>
      <c r="WWY75" s="4"/>
    </row>
    <row r="76" spans="2:49 16170:16171" ht="15" customHeight="1">
      <c r="WWX76" s="4"/>
      <c r="WWY76" s="4"/>
    </row>
    <row r="77" spans="2:49 16170:16171" ht="15" customHeight="1">
      <c r="B77" s="6"/>
      <c r="C77" s="6"/>
      <c r="D77" s="6"/>
      <c r="E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WWX77" s="4"/>
      <c r="WWY77" s="4"/>
    </row>
    <row r="78" spans="2:49 16170:16171" ht="15" customHeight="1">
      <c r="B78" s="6"/>
      <c r="C78" s="6"/>
      <c r="D78" s="6"/>
      <c r="E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WWX78" s="4"/>
      <c r="WWY78" s="4"/>
    </row>
    <row r="79" spans="2:49 16170:16171" ht="15" customHeight="1">
      <c r="B79" s="6"/>
      <c r="C79" s="6"/>
      <c r="D79" s="6"/>
      <c r="E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WWX79" s="4"/>
      <c r="WWY79" s="4"/>
    </row>
    <row r="80" spans="2:49 16170:16171" ht="15" customHeight="1">
      <c r="B80" s="6"/>
      <c r="C80" s="6"/>
      <c r="D80" s="6"/>
      <c r="E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WWX80" s="4"/>
      <c r="WWY80" s="4"/>
    </row>
    <row r="81" spans="2:49 16170:16171">
      <c r="B81" s="6"/>
      <c r="C81" s="6"/>
      <c r="D81" s="6"/>
      <c r="E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WWX81" s="4"/>
      <c r="WWY81" s="4"/>
    </row>
    <row r="82" spans="2:49 16170:16171">
      <c r="B82" s="6"/>
      <c r="C82" s="6"/>
      <c r="D82" s="6"/>
      <c r="E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WWX82" s="4"/>
      <c r="WWY82" s="4"/>
    </row>
    <row r="83" spans="2:49 16170:16171">
      <c r="B83" s="6"/>
      <c r="C83" s="6"/>
      <c r="D83" s="6"/>
      <c r="E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WWX83" s="4"/>
      <c r="WWY83" s="4"/>
    </row>
    <row r="84" spans="2:49 16170:16171">
      <c r="WWX84" s="4"/>
      <c r="WWY84" s="4"/>
    </row>
    <row r="85" spans="2:49 16170:16171">
      <c r="WWX85" s="4"/>
      <c r="WWY85" s="4"/>
    </row>
    <row r="86" spans="2:49 16170:16171">
      <c r="B86" s="6"/>
      <c r="C86" s="6"/>
      <c r="D86" s="6"/>
      <c r="E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WWX86" s="4"/>
      <c r="WWY86" s="4"/>
    </row>
    <row r="87" spans="2:49 16170:16171">
      <c r="B87" s="6"/>
      <c r="C87" s="6"/>
      <c r="D87" s="6"/>
      <c r="E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WWX87" s="4"/>
      <c r="WWY87" s="4"/>
    </row>
    <row r="88" spans="2:49 16170:16171">
      <c r="B88" s="6"/>
      <c r="C88" s="6"/>
      <c r="D88" s="6"/>
      <c r="E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WWX88" s="4"/>
      <c r="WWY88" s="4"/>
    </row>
    <row r="89" spans="2:49 16170:16171">
      <c r="B89" s="6"/>
      <c r="C89" s="6"/>
      <c r="D89" s="6"/>
      <c r="E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WWX89" s="4"/>
      <c r="WWY89" s="4"/>
    </row>
    <row r="90" spans="2:49 16170:16171">
      <c r="B90" s="6"/>
      <c r="C90" s="6"/>
      <c r="D90" s="6"/>
      <c r="E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WWX90" s="4"/>
      <c r="WWY90" s="4"/>
    </row>
  </sheetData>
  <conditionalFormatting sqref="I50:I51">
    <cfRule type="cellIs" dxfId="3" priority="1" stopIfTrue="1" operator="equal">
      <formula>"OK!"</formula>
    </cfRule>
    <cfRule type="cellIs" dxfId="2" priority="2" stopIfTrue="1" operator="equal">
      <formula>"NOT OK!"</formula>
    </cfRule>
  </conditionalFormatting>
  <printOptions horizontalCentered="1"/>
  <pageMargins left="0.55118110236220474" right="0.35433070866141736" top="0.55118110236220474" bottom="0.39370078740157483" header="0.51181102362204722" footer="0.51181102362204722"/>
  <pageSetup paperSize="9" scale="69" orientation="landscape" horizontalDpi="4294967294" r:id="rId1"/>
  <headerFooter alignWithMargins="0">
    <oddFooter>&amp;C144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WXC90"/>
  <sheetViews>
    <sheetView showGridLines="0" topLeftCell="A4" workbookViewId="0">
      <selection activeCell="E35" sqref="E35"/>
    </sheetView>
  </sheetViews>
  <sheetFormatPr defaultColWidth="4.7109375" defaultRowHeight="15" customHeight="1"/>
  <cols>
    <col min="1" max="1" width="24" style="4" customWidth="1"/>
    <col min="2" max="53" width="9.42578125" style="4" customWidth="1"/>
    <col min="54" max="16173" width="4.7109375" style="4"/>
    <col min="16174" max="16175" width="4.7109375" style="28"/>
    <col min="16176" max="16384" width="4.7109375" style="4"/>
  </cols>
  <sheetData>
    <row r="1" spans="1:53 16174:16175" ht="15" customHeight="1">
      <c r="A1" s="7" t="s">
        <v>81</v>
      </c>
      <c r="WXB1" s="4"/>
      <c r="WXC1" s="4"/>
    </row>
    <row r="2" spans="1:53 16174:16175" ht="15" customHeight="1">
      <c r="A2" s="7"/>
      <c r="WXB2" s="4"/>
      <c r="WXC2" s="4"/>
    </row>
    <row r="3" spans="1:53 16174:16175" ht="15" customHeight="1">
      <c r="A3" s="8" t="s">
        <v>211</v>
      </c>
      <c r="WXB3" s="4"/>
      <c r="WXC3" s="4"/>
    </row>
    <row r="4" spans="1:53 16174:16175" ht="15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WXB4" s="4"/>
      <c r="WXC4" s="4"/>
    </row>
    <row r="5" spans="1:53 16174:16175" ht="30" customHeight="1">
      <c r="A5" s="9"/>
      <c r="B5" s="10" t="s">
        <v>18</v>
      </c>
      <c r="C5" s="10" t="s">
        <v>208</v>
      </c>
      <c r="D5" s="10" t="s">
        <v>183</v>
      </c>
      <c r="E5" s="10" t="s">
        <v>140</v>
      </c>
      <c r="F5" s="10" t="s">
        <v>205</v>
      </c>
      <c r="G5" s="10" t="s">
        <v>82</v>
      </c>
      <c r="H5" s="10" t="s">
        <v>212</v>
      </c>
      <c r="I5" s="10" t="s">
        <v>159</v>
      </c>
      <c r="J5" s="10" t="s">
        <v>19</v>
      </c>
      <c r="K5" s="10" t="s">
        <v>132</v>
      </c>
      <c r="L5" s="10" t="s">
        <v>1</v>
      </c>
      <c r="M5" s="10" t="s">
        <v>13</v>
      </c>
      <c r="N5" s="10" t="s">
        <v>133</v>
      </c>
      <c r="O5" s="10" t="s">
        <v>119</v>
      </c>
      <c r="P5" s="10" t="s">
        <v>120</v>
      </c>
      <c r="Q5" s="10" t="s">
        <v>135</v>
      </c>
      <c r="R5" s="10" t="s">
        <v>14</v>
      </c>
      <c r="S5" s="10" t="s">
        <v>130</v>
      </c>
      <c r="T5" s="10" t="s">
        <v>62</v>
      </c>
      <c r="U5" s="10" t="s">
        <v>24</v>
      </c>
      <c r="V5" s="10" t="s">
        <v>199</v>
      </c>
      <c r="W5" s="10" t="s">
        <v>113</v>
      </c>
      <c r="X5" s="10" t="s">
        <v>136</v>
      </c>
      <c r="Y5" s="10" t="s">
        <v>15</v>
      </c>
      <c r="Z5" s="10" t="s">
        <v>190</v>
      </c>
      <c r="AA5" s="10" t="s">
        <v>64</v>
      </c>
      <c r="AB5" s="10" t="s">
        <v>114</v>
      </c>
      <c r="AC5" s="10" t="s">
        <v>65</v>
      </c>
      <c r="AD5" s="10" t="s">
        <v>16</v>
      </c>
      <c r="AE5" s="10" t="s">
        <v>206</v>
      </c>
      <c r="AF5" s="10" t="s">
        <v>207</v>
      </c>
      <c r="AG5" s="10" t="s">
        <v>134</v>
      </c>
      <c r="AH5" s="10" t="s">
        <v>84</v>
      </c>
      <c r="AI5" s="10" t="s">
        <v>115</v>
      </c>
      <c r="AJ5" s="10" t="s">
        <v>116</v>
      </c>
      <c r="AK5" s="10" t="s">
        <v>8</v>
      </c>
      <c r="AL5" s="10" t="s">
        <v>9</v>
      </c>
      <c r="AM5" s="10" t="s">
        <v>177</v>
      </c>
      <c r="AN5" s="10" t="s">
        <v>137</v>
      </c>
      <c r="AO5" s="10" t="s">
        <v>193</v>
      </c>
      <c r="AP5" s="10" t="s">
        <v>112</v>
      </c>
      <c r="AQ5" s="10" t="s">
        <v>185</v>
      </c>
      <c r="AR5" s="10" t="s">
        <v>170</v>
      </c>
      <c r="AS5" s="10" t="s">
        <v>171</v>
      </c>
      <c r="AT5" s="10" t="s">
        <v>195</v>
      </c>
      <c r="AU5" s="10" t="s">
        <v>200</v>
      </c>
      <c r="AV5" s="10" t="s">
        <v>186</v>
      </c>
      <c r="AW5" s="10" t="s">
        <v>85</v>
      </c>
      <c r="AX5" s="10" t="s">
        <v>17</v>
      </c>
      <c r="AY5" s="10" t="s">
        <v>138</v>
      </c>
      <c r="AZ5" s="10" t="s">
        <v>139</v>
      </c>
      <c r="BA5" s="10" t="s">
        <v>144</v>
      </c>
      <c r="WXB5" s="4"/>
      <c r="WXC5" s="4"/>
    </row>
    <row r="6" spans="1:53 16174:16175" ht="15" customHeight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27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 t="s">
        <v>141</v>
      </c>
      <c r="AZ6" s="13"/>
      <c r="BA6" s="13"/>
      <c r="WXB6" s="4"/>
      <c r="WXC6" s="4"/>
    </row>
    <row r="7" spans="1:53 16174:16175" s="18" customFormat="1" ht="15" customHeight="1">
      <c r="A7" s="15" t="s">
        <v>87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</row>
    <row r="8" spans="1:53 16174:16175" s="18" customFormat="1" ht="15" customHeight="1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</row>
    <row r="9" spans="1:53 16174:16175" ht="15" customHeight="1">
      <c r="A9" s="15" t="s">
        <v>236</v>
      </c>
      <c r="B9" s="16">
        <v>58</v>
      </c>
      <c r="C9" s="16">
        <v>67</v>
      </c>
      <c r="D9" s="16">
        <v>44</v>
      </c>
      <c r="E9" s="16">
        <v>85</v>
      </c>
      <c r="F9" s="16">
        <v>207</v>
      </c>
      <c r="G9" s="16">
        <v>1469</v>
      </c>
      <c r="H9" s="16">
        <v>65</v>
      </c>
      <c r="I9" s="16">
        <v>432</v>
      </c>
      <c r="J9" s="16">
        <v>24</v>
      </c>
      <c r="K9" s="16">
        <v>822</v>
      </c>
      <c r="L9" s="16">
        <v>441</v>
      </c>
      <c r="M9" s="16">
        <v>9037</v>
      </c>
      <c r="N9" s="16">
        <v>289</v>
      </c>
      <c r="O9" s="16">
        <v>4009</v>
      </c>
      <c r="P9" s="16">
        <v>135</v>
      </c>
      <c r="Q9" s="16">
        <v>28</v>
      </c>
      <c r="R9" s="16">
        <v>797</v>
      </c>
      <c r="S9" s="16">
        <v>75</v>
      </c>
      <c r="T9" s="16">
        <v>116</v>
      </c>
      <c r="U9" s="16">
        <v>1088</v>
      </c>
      <c r="V9" s="16">
        <v>104</v>
      </c>
      <c r="W9" s="16">
        <v>2</v>
      </c>
      <c r="X9" s="16">
        <v>33</v>
      </c>
      <c r="Y9" s="16">
        <v>163</v>
      </c>
      <c r="Z9" s="16">
        <v>6104</v>
      </c>
      <c r="AA9" s="16">
        <v>1272</v>
      </c>
      <c r="AB9" s="16">
        <v>100</v>
      </c>
      <c r="AC9" s="16">
        <v>161</v>
      </c>
      <c r="AD9" s="16">
        <v>2888</v>
      </c>
      <c r="AE9" s="16">
        <v>31</v>
      </c>
      <c r="AF9" s="16">
        <v>32</v>
      </c>
      <c r="AG9" s="16">
        <v>163</v>
      </c>
      <c r="AH9" s="16">
        <v>3615</v>
      </c>
      <c r="AI9" s="16">
        <v>40</v>
      </c>
      <c r="AJ9" s="16">
        <v>207</v>
      </c>
      <c r="AK9" s="16">
        <v>10428</v>
      </c>
      <c r="AL9" s="16">
        <v>1780</v>
      </c>
      <c r="AM9" s="16">
        <v>268</v>
      </c>
      <c r="AN9" s="16">
        <v>214</v>
      </c>
      <c r="AO9" s="16">
        <v>196</v>
      </c>
      <c r="AP9" s="16">
        <v>68</v>
      </c>
      <c r="AQ9" s="16">
        <v>188</v>
      </c>
      <c r="AR9" s="16">
        <v>71</v>
      </c>
      <c r="AS9" s="16">
        <v>835</v>
      </c>
      <c r="AT9" s="16">
        <v>42</v>
      </c>
      <c r="AU9" s="16">
        <v>2</v>
      </c>
      <c r="AV9" s="16">
        <v>218</v>
      </c>
      <c r="AW9" s="16">
        <v>54</v>
      </c>
      <c r="AX9" s="16">
        <v>2890</v>
      </c>
      <c r="AY9" s="16">
        <v>15</v>
      </c>
      <c r="AZ9" s="16">
        <v>7</v>
      </c>
      <c r="BA9" s="16">
        <v>1398</v>
      </c>
      <c r="WXB9" s="4"/>
      <c r="WXC9" s="4"/>
    </row>
    <row r="10" spans="1:53 16174:16175" ht="15" customHeight="1">
      <c r="A10" s="19" t="s">
        <v>88</v>
      </c>
      <c r="B10" s="20">
        <v>0</v>
      </c>
      <c r="C10" s="20">
        <v>66</v>
      </c>
      <c r="D10" s="20">
        <v>27</v>
      </c>
      <c r="E10" s="20">
        <v>64</v>
      </c>
      <c r="F10" s="20">
        <v>97</v>
      </c>
      <c r="G10" s="20">
        <v>1039</v>
      </c>
      <c r="H10" s="20">
        <v>9</v>
      </c>
      <c r="I10" s="20">
        <v>267</v>
      </c>
      <c r="J10" s="20">
        <v>16</v>
      </c>
      <c r="K10" s="20">
        <v>453</v>
      </c>
      <c r="L10" s="20">
        <v>271</v>
      </c>
      <c r="M10" s="20">
        <v>8236</v>
      </c>
      <c r="N10" s="20">
        <v>4</v>
      </c>
      <c r="O10" s="20">
        <v>2717</v>
      </c>
      <c r="P10" s="20">
        <v>0</v>
      </c>
      <c r="Q10" s="20">
        <v>6</v>
      </c>
      <c r="R10" s="20">
        <v>570</v>
      </c>
      <c r="S10" s="20">
        <v>6</v>
      </c>
      <c r="T10" s="20">
        <v>93</v>
      </c>
      <c r="U10" s="20">
        <v>818</v>
      </c>
      <c r="V10" s="20">
        <v>27</v>
      </c>
      <c r="W10" s="20">
        <v>0</v>
      </c>
      <c r="X10" s="20">
        <v>0</v>
      </c>
      <c r="Y10" s="20">
        <v>6</v>
      </c>
      <c r="Z10" s="20">
        <v>2997</v>
      </c>
      <c r="AA10" s="20">
        <v>915</v>
      </c>
      <c r="AB10" s="20">
        <v>57</v>
      </c>
      <c r="AC10" s="20">
        <v>0</v>
      </c>
      <c r="AD10" s="20">
        <v>1782</v>
      </c>
      <c r="AE10" s="20">
        <v>22</v>
      </c>
      <c r="AF10" s="20">
        <v>17</v>
      </c>
      <c r="AG10" s="20">
        <v>0</v>
      </c>
      <c r="AH10" s="20">
        <v>2554</v>
      </c>
      <c r="AI10" s="20">
        <v>6</v>
      </c>
      <c r="AJ10" s="20">
        <v>151</v>
      </c>
      <c r="AK10" s="20">
        <v>7483</v>
      </c>
      <c r="AL10" s="20">
        <v>1062</v>
      </c>
      <c r="AM10" s="20">
        <v>56</v>
      </c>
      <c r="AN10" s="20">
        <v>36</v>
      </c>
      <c r="AO10" s="20">
        <v>58</v>
      </c>
      <c r="AP10" s="20">
        <v>30</v>
      </c>
      <c r="AQ10" s="20">
        <v>161</v>
      </c>
      <c r="AR10" s="20">
        <v>15</v>
      </c>
      <c r="AS10" s="20">
        <v>467</v>
      </c>
      <c r="AT10" s="20">
        <v>21</v>
      </c>
      <c r="AU10" s="20">
        <v>0</v>
      </c>
      <c r="AV10" s="20">
        <v>179</v>
      </c>
      <c r="AW10" s="20">
        <v>0</v>
      </c>
      <c r="AX10" s="20">
        <v>2178</v>
      </c>
      <c r="AY10" s="20">
        <v>12</v>
      </c>
      <c r="AZ10" s="20">
        <v>2</v>
      </c>
      <c r="BA10" s="20">
        <v>782</v>
      </c>
      <c r="WXB10" s="4"/>
      <c r="WXC10" s="4"/>
    </row>
    <row r="11" spans="1:53 16174:16175" ht="15" customHeight="1">
      <c r="A11" s="19" t="s">
        <v>89</v>
      </c>
      <c r="B11" s="20">
        <v>58</v>
      </c>
      <c r="C11" s="20">
        <v>1</v>
      </c>
      <c r="D11" s="20">
        <v>17</v>
      </c>
      <c r="E11" s="20">
        <v>21</v>
      </c>
      <c r="F11" s="20">
        <v>110</v>
      </c>
      <c r="G11" s="20">
        <v>430</v>
      </c>
      <c r="H11" s="20">
        <v>56</v>
      </c>
      <c r="I11" s="20">
        <v>165</v>
      </c>
      <c r="J11" s="20">
        <v>8</v>
      </c>
      <c r="K11" s="20">
        <v>369</v>
      </c>
      <c r="L11" s="20">
        <v>170</v>
      </c>
      <c r="M11" s="20">
        <v>801</v>
      </c>
      <c r="N11" s="20">
        <v>285</v>
      </c>
      <c r="O11" s="20">
        <v>1292</v>
      </c>
      <c r="P11" s="20">
        <v>135</v>
      </c>
      <c r="Q11" s="20">
        <v>22</v>
      </c>
      <c r="R11" s="20">
        <v>227</v>
      </c>
      <c r="S11" s="20">
        <v>69</v>
      </c>
      <c r="T11" s="20">
        <v>23</v>
      </c>
      <c r="U11" s="20">
        <v>270</v>
      </c>
      <c r="V11" s="20">
        <v>77</v>
      </c>
      <c r="W11" s="20">
        <v>2</v>
      </c>
      <c r="X11" s="20">
        <v>33</v>
      </c>
      <c r="Y11" s="20">
        <v>157</v>
      </c>
      <c r="Z11" s="20">
        <v>3107</v>
      </c>
      <c r="AA11" s="20">
        <v>357</v>
      </c>
      <c r="AB11" s="20">
        <v>43</v>
      </c>
      <c r="AC11" s="20">
        <v>161</v>
      </c>
      <c r="AD11" s="20">
        <v>1106</v>
      </c>
      <c r="AE11" s="20">
        <v>9</v>
      </c>
      <c r="AF11" s="20">
        <v>15</v>
      </c>
      <c r="AG11" s="20">
        <v>163</v>
      </c>
      <c r="AH11" s="20">
        <v>1061</v>
      </c>
      <c r="AI11" s="20">
        <v>34</v>
      </c>
      <c r="AJ11" s="20">
        <v>56</v>
      </c>
      <c r="AK11" s="20">
        <v>2945</v>
      </c>
      <c r="AL11" s="20">
        <v>718</v>
      </c>
      <c r="AM11" s="20">
        <v>212</v>
      </c>
      <c r="AN11" s="20">
        <v>178</v>
      </c>
      <c r="AO11" s="20">
        <v>138</v>
      </c>
      <c r="AP11" s="20">
        <v>38</v>
      </c>
      <c r="AQ11" s="20">
        <v>27</v>
      </c>
      <c r="AR11" s="20">
        <v>56</v>
      </c>
      <c r="AS11" s="20">
        <v>368</v>
      </c>
      <c r="AT11" s="20">
        <v>21</v>
      </c>
      <c r="AU11" s="20">
        <v>2</v>
      </c>
      <c r="AV11" s="20">
        <v>39</v>
      </c>
      <c r="AW11" s="20">
        <v>54</v>
      </c>
      <c r="AX11" s="20">
        <v>712</v>
      </c>
      <c r="AY11" s="20">
        <v>3</v>
      </c>
      <c r="AZ11" s="20">
        <v>5</v>
      </c>
      <c r="BA11" s="20">
        <v>616</v>
      </c>
      <c r="WXB11" s="4"/>
      <c r="WXC11" s="4"/>
    </row>
    <row r="12" spans="1:53 16174:16175" ht="15" customHeight="1">
      <c r="A12" s="19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WXB12" s="4"/>
      <c r="WXC12" s="4"/>
    </row>
    <row r="13" spans="1:53 16174:16175" ht="15" customHeight="1">
      <c r="A13" s="15" t="s">
        <v>237</v>
      </c>
      <c r="B13" s="16">
        <v>58</v>
      </c>
      <c r="C13" s="16">
        <v>67</v>
      </c>
      <c r="D13" s="16">
        <v>44</v>
      </c>
      <c r="E13" s="16">
        <v>85</v>
      </c>
      <c r="F13" s="16">
        <v>207</v>
      </c>
      <c r="G13" s="22">
        <v>1469</v>
      </c>
      <c r="H13" s="16">
        <v>65</v>
      </c>
      <c r="I13" s="16">
        <v>432</v>
      </c>
      <c r="J13" s="16">
        <v>24</v>
      </c>
      <c r="K13" s="16">
        <v>822</v>
      </c>
      <c r="L13" s="16">
        <v>441</v>
      </c>
      <c r="M13" s="16">
        <v>9037</v>
      </c>
      <c r="N13" s="16">
        <v>289</v>
      </c>
      <c r="O13" s="16">
        <v>4009</v>
      </c>
      <c r="P13" s="16">
        <v>135</v>
      </c>
      <c r="Q13" s="16">
        <v>28</v>
      </c>
      <c r="R13" s="16">
        <v>797</v>
      </c>
      <c r="S13" s="16">
        <v>75</v>
      </c>
      <c r="T13" s="16">
        <v>116</v>
      </c>
      <c r="U13" s="16">
        <v>1088</v>
      </c>
      <c r="V13" s="16">
        <v>104</v>
      </c>
      <c r="W13" s="16">
        <v>2</v>
      </c>
      <c r="X13" s="16">
        <v>33</v>
      </c>
      <c r="Y13" s="16">
        <v>163</v>
      </c>
      <c r="Z13" s="16">
        <v>6104</v>
      </c>
      <c r="AA13" s="16">
        <v>1272</v>
      </c>
      <c r="AB13" s="16">
        <v>100</v>
      </c>
      <c r="AC13" s="16">
        <v>161</v>
      </c>
      <c r="AD13" s="16">
        <v>2888</v>
      </c>
      <c r="AE13" s="16">
        <v>31</v>
      </c>
      <c r="AF13" s="16">
        <v>32</v>
      </c>
      <c r="AG13" s="16">
        <v>163</v>
      </c>
      <c r="AH13" s="16">
        <v>3615</v>
      </c>
      <c r="AI13" s="16">
        <v>40</v>
      </c>
      <c r="AJ13" s="16">
        <v>207</v>
      </c>
      <c r="AK13" s="16">
        <v>10428</v>
      </c>
      <c r="AL13" s="16">
        <v>1780</v>
      </c>
      <c r="AM13" s="16">
        <v>268</v>
      </c>
      <c r="AN13" s="16">
        <v>214</v>
      </c>
      <c r="AO13" s="16">
        <v>196</v>
      </c>
      <c r="AP13" s="16">
        <v>68</v>
      </c>
      <c r="AQ13" s="16">
        <v>188</v>
      </c>
      <c r="AR13" s="16">
        <v>71</v>
      </c>
      <c r="AS13" s="16">
        <v>835</v>
      </c>
      <c r="AT13" s="16">
        <v>42</v>
      </c>
      <c r="AU13" s="16">
        <v>2</v>
      </c>
      <c r="AV13" s="16">
        <v>218</v>
      </c>
      <c r="AW13" s="16">
        <v>54</v>
      </c>
      <c r="AX13" s="16">
        <v>2890</v>
      </c>
      <c r="AY13" s="16">
        <v>15</v>
      </c>
      <c r="AZ13" s="16">
        <v>7</v>
      </c>
      <c r="BA13" s="16">
        <v>1398</v>
      </c>
      <c r="WXB13" s="4"/>
      <c r="WXC13" s="4"/>
    </row>
    <row r="14" spans="1:53 16174:16175" ht="15" customHeight="1">
      <c r="A14" s="19" t="s">
        <v>90</v>
      </c>
      <c r="B14" s="20">
        <v>0</v>
      </c>
      <c r="C14" s="20">
        <v>2</v>
      </c>
      <c r="D14" s="20">
        <v>1</v>
      </c>
      <c r="E14" s="20">
        <v>0</v>
      </c>
      <c r="F14" s="20">
        <v>19</v>
      </c>
      <c r="G14" s="23">
        <v>58</v>
      </c>
      <c r="H14" s="20">
        <v>3</v>
      </c>
      <c r="I14" s="20">
        <v>7</v>
      </c>
      <c r="J14" s="20">
        <v>1</v>
      </c>
      <c r="K14" s="20">
        <v>23</v>
      </c>
      <c r="L14" s="20">
        <v>5</v>
      </c>
      <c r="M14" s="20">
        <v>121</v>
      </c>
      <c r="N14" s="20">
        <v>9</v>
      </c>
      <c r="O14" s="20">
        <v>93</v>
      </c>
      <c r="P14" s="20">
        <v>6</v>
      </c>
      <c r="Q14" s="20">
        <v>0</v>
      </c>
      <c r="R14" s="20">
        <v>18</v>
      </c>
      <c r="S14" s="20">
        <v>10</v>
      </c>
      <c r="T14" s="20">
        <v>0</v>
      </c>
      <c r="U14" s="20">
        <v>35</v>
      </c>
      <c r="V14" s="20">
        <v>0</v>
      </c>
      <c r="W14" s="20">
        <v>0</v>
      </c>
      <c r="X14" s="20">
        <v>0</v>
      </c>
      <c r="Y14" s="20">
        <v>1</v>
      </c>
      <c r="Z14" s="20">
        <v>203</v>
      </c>
      <c r="AA14" s="20">
        <v>109</v>
      </c>
      <c r="AB14" s="20">
        <v>1</v>
      </c>
      <c r="AC14" s="20">
        <v>4</v>
      </c>
      <c r="AD14" s="20">
        <v>52</v>
      </c>
      <c r="AE14" s="20">
        <v>8</v>
      </c>
      <c r="AF14" s="20">
        <v>5</v>
      </c>
      <c r="AG14" s="20">
        <v>6</v>
      </c>
      <c r="AH14" s="20">
        <v>79</v>
      </c>
      <c r="AI14" s="20">
        <v>0</v>
      </c>
      <c r="AJ14" s="20">
        <v>14</v>
      </c>
      <c r="AK14" s="20">
        <v>154</v>
      </c>
      <c r="AL14" s="20">
        <v>43</v>
      </c>
      <c r="AM14" s="20">
        <v>5</v>
      </c>
      <c r="AN14" s="20">
        <v>10</v>
      </c>
      <c r="AO14" s="20">
        <v>14</v>
      </c>
      <c r="AP14" s="20">
        <v>0</v>
      </c>
      <c r="AQ14" s="20">
        <v>14</v>
      </c>
      <c r="AR14" s="20">
        <v>0</v>
      </c>
      <c r="AS14" s="20">
        <v>44</v>
      </c>
      <c r="AT14" s="20">
        <v>0</v>
      </c>
      <c r="AU14" s="20">
        <v>0</v>
      </c>
      <c r="AV14" s="20">
        <v>6</v>
      </c>
      <c r="AW14" s="20">
        <v>4</v>
      </c>
      <c r="AX14" s="20">
        <v>66</v>
      </c>
      <c r="AY14" s="20">
        <v>1</v>
      </c>
      <c r="AZ14" s="20">
        <v>1</v>
      </c>
      <c r="BA14" s="20">
        <v>42</v>
      </c>
      <c r="WXB14" s="4"/>
      <c r="WXC14" s="4"/>
    </row>
    <row r="15" spans="1:53 16174:16175" s="7" customFormat="1" ht="15" customHeight="1">
      <c r="A15" s="19" t="s">
        <v>91</v>
      </c>
      <c r="B15" s="20">
        <v>4</v>
      </c>
      <c r="C15" s="20">
        <v>21</v>
      </c>
      <c r="D15" s="20">
        <v>12</v>
      </c>
      <c r="E15" s="20">
        <v>11</v>
      </c>
      <c r="F15" s="20">
        <v>93</v>
      </c>
      <c r="G15" s="23">
        <v>321</v>
      </c>
      <c r="H15" s="20">
        <v>17</v>
      </c>
      <c r="I15" s="20">
        <v>59</v>
      </c>
      <c r="J15" s="20">
        <v>3</v>
      </c>
      <c r="K15" s="20">
        <v>78</v>
      </c>
      <c r="L15" s="20">
        <v>26</v>
      </c>
      <c r="M15" s="20">
        <v>1315</v>
      </c>
      <c r="N15" s="20">
        <v>44</v>
      </c>
      <c r="O15" s="20">
        <v>806</v>
      </c>
      <c r="P15" s="20">
        <v>34</v>
      </c>
      <c r="Q15" s="20">
        <v>5</v>
      </c>
      <c r="R15" s="20">
        <v>171</v>
      </c>
      <c r="S15" s="20">
        <v>36</v>
      </c>
      <c r="T15" s="20">
        <v>8</v>
      </c>
      <c r="U15" s="20">
        <v>299</v>
      </c>
      <c r="V15" s="20">
        <v>5</v>
      </c>
      <c r="W15" s="20">
        <v>1</v>
      </c>
      <c r="X15" s="20">
        <v>12</v>
      </c>
      <c r="Y15" s="20">
        <v>29</v>
      </c>
      <c r="Z15" s="20">
        <v>1024</v>
      </c>
      <c r="AA15" s="20">
        <v>407</v>
      </c>
      <c r="AB15" s="20">
        <v>26</v>
      </c>
      <c r="AC15" s="20">
        <v>40</v>
      </c>
      <c r="AD15" s="20">
        <v>585</v>
      </c>
      <c r="AE15" s="20">
        <v>13</v>
      </c>
      <c r="AF15" s="20">
        <v>16</v>
      </c>
      <c r="AG15" s="20">
        <v>35</v>
      </c>
      <c r="AH15" s="20">
        <v>461</v>
      </c>
      <c r="AI15" s="20">
        <v>11</v>
      </c>
      <c r="AJ15" s="20">
        <v>104</v>
      </c>
      <c r="AK15" s="20">
        <v>1213</v>
      </c>
      <c r="AL15" s="20">
        <v>346</v>
      </c>
      <c r="AM15" s="20">
        <v>44</v>
      </c>
      <c r="AN15" s="20">
        <v>58</v>
      </c>
      <c r="AO15" s="20">
        <v>50</v>
      </c>
      <c r="AP15" s="20">
        <v>20</v>
      </c>
      <c r="AQ15" s="20">
        <v>93</v>
      </c>
      <c r="AR15" s="20">
        <v>20</v>
      </c>
      <c r="AS15" s="20">
        <v>198</v>
      </c>
      <c r="AT15" s="20">
        <v>4</v>
      </c>
      <c r="AU15" s="20">
        <v>0</v>
      </c>
      <c r="AV15" s="20">
        <v>54</v>
      </c>
      <c r="AW15" s="20">
        <v>8</v>
      </c>
      <c r="AX15" s="20">
        <v>663</v>
      </c>
      <c r="AY15" s="20">
        <v>9</v>
      </c>
      <c r="AZ15" s="20">
        <v>0</v>
      </c>
      <c r="BA15" s="20">
        <v>215</v>
      </c>
    </row>
    <row r="16" spans="1:53 16174:16175" ht="15" customHeight="1">
      <c r="A16" s="19" t="s">
        <v>92</v>
      </c>
      <c r="B16" s="20">
        <v>15</v>
      </c>
      <c r="C16" s="20">
        <v>23</v>
      </c>
      <c r="D16" s="20">
        <v>14</v>
      </c>
      <c r="E16" s="20">
        <v>8</v>
      </c>
      <c r="F16" s="20">
        <v>53</v>
      </c>
      <c r="G16" s="23">
        <v>328</v>
      </c>
      <c r="H16" s="20">
        <v>15</v>
      </c>
      <c r="I16" s="20">
        <v>113</v>
      </c>
      <c r="J16" s="20">
        <v>2</v>
      </c>
      <c r="K16" s="20">
        <v>160</v>
      </c>
      <c r="L16" s="20">
        <v>27</v>
      </c>
      <c r="M16" s="20">
        <v>1713</v>
      </c>
      <c r="N16" s="20">
        <v>45</v>
      </c>
      <c r="O16" s="20">
        <v>933</v>
      </c>
      <c r="P16" s="20">
        <v>39</v>
      </c>
      <c r="Q16" s="20">
        <v>13</v>
      </c>
      <c r="R16" s="20">
        <v>219</v>
      </c>
      <c r="S16" s="20">
        <v>16</v>
      </c>
      <c r="T16" s="20">
        <v>33</v>
      </c>
      <c r="U16" s="20">
        <v>356</v>
      </c>
      <c r="V16" s="20">
        <v>23</v>
      </c>
      <c r="W16" s="20">
        <v>0</v>
      </c>
      <c r="X16" s="20">
        <v>9</v>
      </c>
      <c r="Y16" s="20">
        <v>41</v>
      </c>
      <c r="Z16" s="20">
        <v>1085</v>
      </c>
      <c r="AA16" s="20">
        <v>344</v>
      </c>
      <c r="AB16" s="20">
        <v>36</v>
      </c>
      <c r="AC16" s="20">
        <v>45</v>
      </c>
      <c r="AD16" s="20">
        <v>468</v>
      </c>
      <c r="AE16" s="20">
        <v>7</v>
      </c>
      <c r="AF16" s="20">
        <v>8</v>
      </c>
      <c r="AG16" s="20">
        <v>36</v>
      </c>
      <c r="AH16" s="20">
        <v>718</v>
      </c>
      <c r="AI16" s="20">
        <v>11</v>
      </c>
      <c r="AJ16" s="20">
        <v>68</v>
      </c>
      <c r="AK16" s="20">
        <v>1726</v>
      </c>
      <c r="AL16" s="20">
        <v>344</v>
      </c>
      <c r="AM16" s="20">
        <v>55</v>
      </c>
      <c r="AN16" s="20">
        <v>77</v>
      </c>
      <c r="AO16" s="20">
        <v>65</v>
      </c>
      <c r="AP16" s="20">
        <v>21</v>
      </c>
      <c r="AQ16" s="20">
        <v>57</v>
      </c>
      <c r="AR16" s="20">
        <v>17</v>
      </c>
      <c r="AS16" s="20">
        <v>269</v>
      </c>
      <c r="AT16" s="20">
        <v>11</v>
      </c>
      <c r="AU16" s="20">
        <v>2</v>
      </c>
      <c r="AV16" s="20">
        <v>71</v>
      </c>
      <c r="AW16" s="20">
        <v>21</v>
      </c>
      <c r="AX16" s="20">
        <v>749</v>
      </c>
      <c r="AY16" s="20">
        <v>2</v>
      </c>
      <c r="AZ16" s="20">
        <v>1</v>
      </c>
      <c r="BA16" s="20">
        <v>352</v>
      </c>
      <c r="WXB16" s="4"/>
      <c r="WXC16" s="4"/>
    </row>
    <row r="17" spans="1:53" s="4" customFormat="1" ht="15" customHeight="1">
      <c r="A17" s="19" t="s">
        <v>93</v>
      </c>
      <c r="B17" s="20">
        <v>17</v>
      </c>
      <c r="C17" s="20">
        <v>16</v>
      </c>
      <c r="D17" s="20">
        <v>7</v>
      </c>
      <c r="E17" s="20">
        <v>5</v>
      </c>
      <c r="F17" s="20">
        <v>25</v>
      </c>
      <c r="G17" s="23">
        <v>244</v>
      </c>
      <c r="H17" s="20">
        <v>20</v>
      </c>
      <c r="I17" s="20">
        <v>125</v>
      </c>
      <c r="J17" s="20">
        <v>6</v>
      </c>
      <c r="K17" s="20">
        <v>224</v>
      </c>
      <c r="L17" s="20">
        <v>49</v>
      </c>
      <c r="M17" s="20">
        <v>1688</v>
      </c>
      <c r="N17" s="20">
        <v>83</v>
      </c>
      <c r="O17" s="20">
        <v>695</v>
      </c>
      <c r="P17" s="20">
        <v>24</v>
      </c>
      <c r="Q17" s="20">
        <v>5</v>
      </c>
      <c r="R17" s="20">
        <v>139</v>
      </c>
      <c r="S17" s="20">
        <v>6</v>
      </c>
      <c r="T17" s="20">
        <v>38</v>
      </c>
      <c r="U17" s="20">
        <v>211</v>
      </c>
      <c r="V17" s="20">
        <v>36</v>
      </c>
      <c r="W17" s="20">
        <v>1</v>
      </c>
      <c r="X17" s="20">
        <v>6</v>
      </c>
      <c r="Y17" s="20">
        <v>42</v>
      </c>
      <c r="Z17" s="20">
        <v>707</v>
      </c>
      <c r="AA17" s="20">
        <v>222</v>
      </c>
      <c r="AB17" s="20">
        <v>23</v>
      </c>
      <c r="AC17" s="20">
        <v>43</v>
      </c>
      <c r="AD17" s="20">
        <v>570</v>
      </c>
      <c r="AE17" s="20">
        <v>3</v>
      </c>
      <c r="AF17" s="20">
        <v>3</v>
      </c>
      <c r="AG17" s="20">
        <v>34</v>
      </c>
      <c r="AH17" s="20">
        <v>850</v>
      </c>
      <c r="AI17" s="20">
        <v>7</v>
      </c>
      <c r="AJ17" s="20">
        <v>12</v>
      </c>
      <c r="AK17" s="20">
        <v>1687</v>
      </c>
      <c r="AL17" s="20">
        <v>312</v>
      </c>
      <c r="AM17" s="20">
        <v>39</v>
      </c>
      <c r="AN17" s="20">
        <v>43</v>
      </c>
      <c r="AO17" s="20">
        <v>35</v>
      </c>
      <c r="AP17" s="20">
        <v>17</v>
      </c>
      <c r="AQ17" s="20">
        <v>15</v>
      </c>
      <c r="AR17" s="20">
        <v>15</v>
      </c>
      <c r="AS17" s="20">
        <v>160</v>
      </c>
      <c r="AT17" s="20">
        <v>11</v>
      </c>
      <c r="AU17" s="20">
        <v>0</v>
      </c>
      <c r="AV17" s="20">
        <v>54</v>
      </c>
      <c r="AW17" s="20">
        <v>7</v>
      </c>
      <c r="AX17" s="20">
        <v>314</v>
      </c>
      <c r="AY17" s="20">
        <v>1</v>
      </c>
      <c r="AZ17" s="20">
        <v>2</v>
      </c>
      <c r="BA17" s="20">
        <v>358</v>
      </c>
    </row>
    <row r="18" spans="1:53" s="4" customFormat="1" ht="15" customHeight="1">
      <c r="A18" s="19" t="s">
        <v>94</v>
      </c>
      <c r="B18" s="20">
        <v>7</v>
      </c>
      <c r="C18" s="20">
        <v>3</v>
      </c>
      <c r="D18" s="20">
        <v>6</v>
      </c>
      <c r="E18" s="20">
        <v>11</v>
      </c>
      <c r="F18" s="20">
        <v>11</v>
      </c>
      <c r="G18" s="23">
        <v>176</v>
      </c>
      <c r="H18" s="20">
        <v>6</v>
      </c>
      <c r="I18" s="20">
        <v>64</v>
      </c>
      <c r="J18" s="20">
        <v>8</v>
      </c>
      <c r="K18" s="20">
        <v>189</v>
      </c>
      <c r="L18" s="20">
        <v>98</v>
      </c>
      <c r="M18" s="20">
        <v>1395</v>
      </c>
      <c r="N18" s="20">
        <v>56</v>
      </c>
      <c r="O18" s="20">
        <v>372</v>
      </c>
      <c r="P18" s="20">
        <v>22</v>
      </c>
      <c r="Q18" s="20">
        <v>5</v>
      </c>
      <c r="R18" s="20">
        <v>115</v>
      </c>
      <c r="S18" s="20">
        <v>4</v>
      </c>
      <c r="T18" s="20">
        <v>22</v>
      </c>
      <c r="U18" s="20">
        <v>89</v>
      </c>
      <c r="V18" s="20">
        <v>17</v>
      </c>
      <c r="W18" s="20">
        <v>0</v>
      </c>
      <c r="X18" s="20">
        <v>3</v>
      </c>
      <c r="Y18" s="20">
        <v>19</v>
      </c>
      <c r="Z18" s="20">
        <v>690</v>
      </c>
      <c r="AA18" s="20">
        <v>101</v>
      </c>
      <c r="AB18" s="20">
        <v>7</v>
      </c>
      <c r="AC18" s="20">
        <v>13</v>
      </c>
      <c r="AD18" s="20">
        <v>441</v>
      </c>
      <c r="AE18" s="20">
        <v>0</v>
      </c>
      <c r="AF18" s="20">
        <v>0</v>
      </c>
      <c r="AG18" s="20">
        <v>18</v>
      </c>
      <c r="AH18" s="20">
        <v>741</v>
      </c>
      <c r="AI18" s="20">
        <v>5</v>
      </c>
      <c r="AJ18" s="20">
        <v>5</v>
      </c>
      <c r="AK18" s="20">
        <v>1311</v>
      </c>
      <c r="AL18" s="20">
        <v>230</v>
      </c>
      <c r="AM18" s="20">
        <v>42</v>
      </c>
      <c r="AN18" s="20">
        <v>12</v>
      </c>
      <c r="AO18" s="20">
        <v>10</v>
      </c>
      <c r="AP18" s="20">
        <v>0</v>
      </c>
      <c r="AQ18" s="20">
        <v>7</v>
      </c>
      <c r="AR18" s="20">
        <v>10</v>
      </c>
      <c r="AS18" s="20">
        <v>81</v>
      </c>
      <c r="AT18" s="20">
        <v>8</v>
      </c>
      <c r="AU18" s="20">
        <v>0</v>
      </c>
      <c r="AV18" s="20">
        <v>21</v>
      </c>
      <c r="AW18" s="20">
        <v>6</v>
      </c>
      <c r="AX18" s="20">
        <v>247</v>
      </c>
      <c r="AY18" s="20">
        <v>1</v>
      </c>
      <c r="AZ18" s="20">
        <v>2</v>
      </c>
      <c r="BA18" s="20">
        <v>197</v>
      </c>
    </row>
    <row r="19" spans="1:53" s="7" customFormat="1" ht="15" customHeight="1">
      <c r="A19" s="19" t="s">
        <v>95</v>
      </c>
      <c r="B19" s="20">
        <v>13</v>
      </c>
      <c r="C19" s="20">
        <v>1</v>
      </c>
      <c r="D19" s="20">
        <v>4</v>
      </c>
      <c r="E19" s="20">
        <v>43</v>
      </c>
      <c r="F19" s="20">
        <v>5</v>
      </c>
      <c r="G19" s="23">
        <v>280</v>
      </c>
      <c r="H19" s="20">
        <v>2</v>
      </c>
      <c r="I19" s="20">
        <v>37</v>
      </c>
      <c r="J19" s="20">
        <v>4</v>
      </c>
      <c r="K19" s="20">
        <v>147</v>
      </c>
      <c r="L19" s="20">
        <v>200</v>
      </c>
      <c r="M19" s="20">
        <v>2180</v>
      </c>
      <c r="N19" s="20">
        <v>42</v>
      </c>
      <c r="O19" s="20">
        <v>883</v>
      </c>
      <c r="P19" s="20">
        <v>10</v>
      </c>
      <c r="Q19" s="20">
        <v>0</v>
      </c>
      <c r="R19" s="20">
        <v>95</v>
      </c>
      <c r="S19" s="20">
        <v>3</v>
      </c>
      <c r="T19" s="20">
        <v>12</v>
      </c>
      <c r="U19" s="20">
        <v>82</v>
      </c>
      <c r="V19" s="20">
        <v>17</v>
      </c>
      <c r="W19" s="20">
        <v>0</v>
      </c>
      <c r="X19" s="20">
        <v>3</v>
      </c>
      <c r="Y19" s="20">
        <v>22</v>
      </c>
      <c r="Z19" s="20">
        <v>1832</v>
      </c>
      <c r="AA19" s="20">
        <v>79</v>
      </c>
      <c r="AB19" s="20">
        <v>7</v>
      </c>
      <c r="AC19" s="20">
        <v>11</v>
      </c>
      <c r="AD19" s="20">
        <v>677</v>
      </c>
      <c r="AE19" s="20">
        <v>0</v>
      </c>
      <c r="AF19" s="20">
        <v>0</v>
      </c>
      <c r="AG19" s="20">
        <v>26</v>
      </c>
      <c r="AH19" s="20">
        <v>581</v>
      </c>
      <c r="AI19" s="20">
        <v>3</v>
      </c>
      <c r="AJ19" s="20">
        <v>2</v>
      </c>
      <c r="AK19" s="20">
        <v>3438</v>
      </c>
      <c r="AL19" s="20">
        <v>444</v>
      </c>
      <c r="AM19" s="20">
        <v>55</v>
      </c>
      <c r="AN19" s="20">
        <v>13</v>
      </c>
      <c r="AO19" s="20">
        <v>20</v>
      </c>
      <c r="AP19" s="20">
        <v>6</v>
      </c>
      <c r="AQ19" s="20">
        <v>2</v>
      </c>
      <c r="AR19" s="20">
        <v>7</v>
      </c>
      <c r="AS19" s="20">
        <v>68</v>
      </c>
      <c r="AT19" s="20">
        <v>6</v>
      </c>
      <c r="AU19" s="20">
        <v>0</v>
      </c>
      <c r="AV19" s="20">
        <v>11</v>
      </c>
      <c r="AW19" s="20">
        <v>5</v>
      </c>
      <c r="AX19" s="20">
        <v>553</v>
      </c>
      <c r="AY19" s="20">
        <v>1</v>
      </c>
      <c r="AZ19" s="20">
        <v>0</v>
      </c>
      <c r="BA19" s="20">
        <v>201</v>
      </c>
    </row>
    <row r="20" spans="1:53" s="4" customFormat="1" ht="15" customHeight="1">
      <c r="A20" s="19" t="s">
        <v>96</v>
      </c>
      <c r="B20" s="20">
        <v>2</v>
      </c>
      <c r="C20" s="20">
        <v>1</v>
      </c>
      <c r="D20" s="20">
        <v>0</v>
      </c>
      <c r="E20" s="20">
        <v>7</v>
      </c>
      <c r="F20" s="20">
        <v>1</v>
      </c>
      <c r="G20" s="23">
        <v>62</v>
      </c>
      <c r="H20" s="20">
        <v>2</v>
      </c>
      <c r="I20" s="20">
        <v>27</v>
      </c>
      <c r="J20" s="20">
        <v>0</v>
      </c>
      <c r="K20" s="20">
        <v>1</v>
      </c>
      <c r="L20" s="20">
        <v>36</v>
      </c>
      <c r="M20" s="20">
        <v>625</v>
      </c>
      <c r="N20" s="20">
        <v>10</v>
      </c>
      <c r="O20" s="20">
        <v>227</v>
      </c>
      <c r="P20" s="20">
        <v>0</v>
      </c>
      <c r="Q20" s="20">
        <v>0</v>
      </c>
      <c r="R20" s="20">
        <v>40</v>
      </c>
      <c r="S20" s="20">
        <v>0</v>
      </c>
      <c r="T20" s="20">
        <v>3</v>
      </c>
      <c r="U20" s="20">
        <v>16</v>
      </c>
      <c r="V20" s="20">
        <v>6</v>
      </c>
      <c r="W20" s="20">
        <v>0</v>
      </c>
      <c r="X20" s="20">
        <v>0</v>
      </c>
      <c r="Y20" s="20">
        <v>9</v>
      </c>
      <c r="Z20" s="20">
        <v>563</v>
      </c>
      <c r="AA20" s="20">
        <v>10</v>
      </c>
      <c r="AB20" s="20">
        <v>0</v>
      </c>
      <c r="AC20" s="20">
        <v>5</v>
      </c>
      <c r="AD20" s="20">
        <v>95</v>
      </c>
      <c r="AE20" s="20">
        <v>0</v>
      </c>
      <c r="AF20" s="20">
        <v>0</v>
      </c>
      <c r="AG20" s="20">
        <v>8</v>
      </c>
      <c r="AH20" s="20">
        <v>185</v>
      </c>
      <c r="AI20" s="20">
        <v>3</v>
      </c>
      <c r="AJ20" s="20">
        <v>2</v>
      </c>
      <c r="AK20" s="20">
        <v>899</v>
      </c>
      <c r="AL20" s="20">
        <v>61</v>
      </c>
      <c r="AM20" s="20">
        <v>28</v>
      </c>
      <c r="AN20" s="20">
        <v>1</v>
      </c>
      <c r="AO20" s="20">
        <v>2</v>
      </c>
      <c r="AP20" s="20">
        <v>4</v>
      </c>
      <c r="AQ20" s="20">
        <v>0</v>
      </c>
      <c r="AR20" s="20">
        <v>2</v>
      </c>
      <c r="AS20" s="20">
        <v>15</v>
      </c>
      <c r="AT20" s="20">
        <v>2</v>
      </c>
      <c r="AU20" s="20">
        <v>0</v>
      </c>
      <c r="AV20" s="20">
        <v>1</v>
      </c>
      <c r="AW20" s="20">
        <v>3</v>
      </c>
      <c r="AX20" s="20">
        <v>298</v>
      </c>
      <c r="AY20" s="20">
        <v>0</v>
      </c>
      <c r="AZ20" s="20">
        <v>1</v>
      </c>
      <c r="BA20" s="20">
        <v>33</v>
      </c>
    </row>
    <row r="21" spans="1:53" s="4" customFormat="1" ht="15" customHeight="1">
      <c r="A21" s="19"/>
      <c r="B21" s="20"/>
      <c r="C21" s="20"/>
      <c r="D21" s="20"/>
      <c r="E21" s="20"/>
      <c r="F21" s="20"/>
      <c r="G21" s="23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</row>
    <row r="22" spans="1:53" s="4" customFormat="1" ht="15" customHeight="1">
      <c r="A22" s="15" t="s">
        <v>238</v>
      </c>
      <c r="B22" s="16">
        <v>58</v>
      </c>
      <c r="C22" s="16">
        <v>67</v>
      </c>
      <c r="D22" s="16">
        <v>44</v>
      </c>
      <c r="E22" s="16">
        <v>85</v>
      </c>
      <c r="F22" s="16">
        <v>207</v>
      </c>
      <c r="G22" s="22">
        <v>1469</v>
      </c>
      <c r="H22" s="16">
        <v>65</v>
      </c>
      <c r="I22" s="16">
        <v>432</v>
      </c>
      <c r="J22" s="16">
        <v>24</v>
      </c>
      <c r="K22" s="16">
        <v>822</v>
      </c>
      <c r="L22" s="16">
        <v>441</v>
      </c>
      <c r="M22" s="16">
        <v>9037</v>
      </c>
      <c r="N22" s="16">
        <v>289</v>
      </c>
      <c r="O22" s="16">
        <v>4009</v>
      </c>
      <c r="P22" s="16">
        <v>135</v>
      </c>
      <c r="Q22" s="16">
        <v>28</v>
      </c>
      <c r="R22" s="16">
        <v>797</v>
      </c>
      <c r="S22" s="16">
        <v>75</v>
      </c>
      <c r="T22" s="16">
        <v>116</v>
      </c>
      <c r="U22" s="16">
        <v>1088</v>
      </c>
      <c r="V22" s="16">
        <v>104</v>
      </c>
      <c r="W22" s="16">
        <v>2</v>
      </c>
      <c r="X22" s="16">
        <v>33</v>
      </c>
      <c r="Y22" s="16">
        <v>163</v>
      </c>
      <c r="Z22" s="16">
        <v>6104</v>
      </c>
      <c r="AA22" s="16">
        <v>1272</v>
      </c>
      <c r="AB22" s="16">
        <v>100</v>
      </c>
      <c r="AC22" s="16">
        <v>161</v>
      </c>
      <c r="AD22" s="16">
        <v>2888</v>
      </c>
      <c r="AE22" s="16">
        <v>31</v>
      </c>
      <c r="AF22" s="16">
        <v>32</v>
      </c>
      <c r="AG22" s="16">
        <v>163</v>
      </c>
      <c r="AH22" s="16">
        <v>3615</v>
      </c>
      <c r="AI22" s="16">
        <v>40</v>
      </c>
      <c r="AJ22" s="16">
        <v>207</v>
      </c>
      <c r="AK22" s="16">
        <v>10428</v>
      </c>
      <c r="AL22" s="16">
        <v>1780</v>
      </c>
      <c r="AM22" s="16">
        <v>268</v>
      </c>
      <c r="AN22" s="16">
        <v>214</v>
      </c>
      <c r="AO22" s="16">
        <v>196</v>
      </c>
      <c r="AP22" s="16">
        <v>68</v>
      </c>
      <c r="AQ22" s="16">
        <v>188</v>
      </c>
      <c r="AR22" s="16">
        <v>71</v>
      </c>
      <c r="AS22" s="16">
        <v>835</v>
      </c>
      <c r="AT22" s="16">
        <v>42</v>
      </c>
      <c r="AU22" s="16">
        <v>2</v>
      </c>
      <c r="AV22" s="16">
        <v>218</v>
      </c>
      <c r="AW22" s="16">
        <v>54</v>
      </c>
      <c r="AX22" s="16">
        <v>2890</v>
      </c>
      <c r="AY22" s="16">
        <v>15</v>
      </c>
      <c r="AZ22" s="16">
        <v>7</v>
      </c>
      <c r="BA22" s="16">
        <v>1398</v>
      </c>
    </row>
    <row r="23" spans="1:53" s="4" customFormat="1" ht="15" customHeight="1">
      <c r="A23" s="19" t="s">
        <v>97</v>
      </c>
      <c r="B23" s="20">
        <v>0</v>
      </c>
      <c r="C23" s="20">
        <v>2</v>
      </c>
      <c r="D23" s="20">
        <v>4</v>
      </c>
      <c r="E23" s="20">
        <v>3</v>
      </c>
      <c r="F23" s="20">
        <v>23</v>
      </c>
      <c r="G23" s="23">
        <v>91</v>
      </c>
      <c r="H23" s="20">
        <v>35</v>
      </c>
      <c r="I23" s="20">
        <v>24</v>
      </c>
      <c r="J23" s="20">
        <v>1</v>
      </c>
      <c r="K23" s="20">
        <v>23</v>
      </c>
      <c r="L23" s="20">
        <v>4</v>
      </c>
      <c r="M23" s="20">
        <v>138</v>
      </c>
      <c r="N23" s="20">
        <v>4</v>
      </c>
      <c r="O23" s="20">
        <v>266</v>
      </c>
      <c r="P23" s="20">
        <v>28</v>
      </c>
      <c r="Q23" s="20">
        <v>5</v>
      </c>
      <c r="R23" s="20">
        <v>51</v>
      </c>
      <c r="S23" s="20">
        <v>10</v>
      </c>
      <c r="T23" s="20">
        <v>0</v>
      </c>
      <c r="U23" s="20">
        <v>71</v>
      </c>
      <c r="V23" s="20">
        <v>1</v>
      </c>
      <c r="W23" s="20">
        <v>0</v>
      </c>
      <c r="X23" s="20">
        <v>4</v>
      </c>
      <c r="Y23" s="20">
        <v>3</v>
      </c>
      <c r="Z23" s="20">
        <v>156</v>
      </c>
      <c r="AA23" s="20">
        <v>198</v>
      </c>
      <c r="AB23" s="20">
        <v>8</v>
      </c>
      <c r="AC23" s="20">
        <v>11</v>
      </c>
      <c r="AD23" s="20">
        <v>5</v>
      </c>
      <c r="AE23" s="20">
        <v>6</v>
      </c>
      <c r="AF23" s="20">
        <v>0</v>
      </c>
      <c r="AG23" s="20">
        <v>17</v>
      </c>
      <c r="AH23" s="20">
        <v>315</v>
      </c>
      <c r="AI23" s="20">
        <v>6</v>
      </c>
      <c r="AJ23" s="20">
        <v>43</v>
      </c>
      <c r="AK23" s="20">
        <v>124</v>
      </c>
      <c r="AL23" s="20">
        <v>58</v>
      </c>
      <c r="AM23" s="20">
        <v>0</v>
      </c>
      <c r="AN23" s="20">
        <v>24</v>
      </c>
      <c r="AO23" s="20">
        <v>10</v>
      </c>
      <c r="AP23" s="20">
        <v>0</v>
      </c>
      <c r="AQ23" s="20">
        <v>9</v>
      </c>
      <c r="AR23" s="20">
        <v>9</v>
      </c>
      <c r="AS23" s="20">
        <v>70</v>
      </c>
      <c r="AT23" s="20">
        <v>3</v>
      </c>
      <c r="AU23" s="20">
        <v>0</v>
      </c>
      <c r="AV23" s="20">
        <v>3</v>
      </c>
      <c r="AW23" s="20">
        <v>4</v>
      </c>
      <c r="AX23" s="20">
        <v>133</v>
      </c>
      <c r="AY23" s="20">
        <v>10</v>
      </c>
      <c r="AZ23" s="20">
        <v>1</v>
      </c>
      <c r="BA23" s="20">
        <v>59</v>
      </c>
    </row>
    <row r="24" spans="1:53" s="4" customFormat="1" ht="15" customHeight="1">
      <c r="A24" s="19" t="s">
        <v>98</v>
      </c>
      <c r="B24" s="20">
        <v>6</v>
      </c>
      <c r="C24" s="20">
        <v>31</v>
      </c>
      <c r="D24" s="20">
        <v>40</v>
      </c>
      <c r="E24" s="20">
        <v>82</v>
      </c>
      <c r="F24" s="20">
        <v>122</v>
      </c>
      <c r="G24" s="23">
        <v>455</v>
      </c>
      <c r="H24" s="20">
        <v>19</v>
      </c>
      <c r="I24" s="20">
        <v>95</v>
      </c>
      <c r="J24" s="20">
        <v>2</v>
      </c>
      <c r="K24" s="20">
        <v>116</v>
      </c>
      <c r="L24" s="20">
        <v>34</v>
      </c>
      <c r="M24" s="20">
        <v>2069</v>
      </c>
      <c r="N24" s="20">
        <v>64</v>
      </c>
      <c r="O24" s="20">
        <v>950</v>
      </c>
      <c r="P24" s="20">
        <v>53</v>
      </c>
      <c r="Q24" s="20">
        <v>23</v>
      </c>
      <c r="R24" s="20">
        <v>128</v>
      </c>
      <c r="S24" s="20">
        <v>65</v>
      </c>
      <c r="T24" s="20">
        <v>25</v>
      </c>
      <c r="U24" s="20">
        <v>374</v>
      </c>
      <c r="V24" s="20">
        <v>25</v>
      </c>
      <c r="W24" s="20">
        <v>2</v>
      </c>
      <c r="X24" s="20">
        <v>29</v>
      </c>
      <c r="Y24" s="20">
        <v>71</v>
      </c>
      <c r="Z24" s="20">
        <v>1721</v>
      </c>
      <c r="AA24" s="20">
        <v>947</v>
      </c>
      <c r="AB24" s="20">
        <v>57</v>
      </c>
      <c r="AC24" s="20">
        <v>68</v>
      </c>
      <c r="AD24" s="20">
        <v>767</v>
      </c>
      <c r="AE24" s="20">
        <v>25</v>
      </c>
      <c r="AF24" s="20">
        <v>27</v>
      </c>
      <c r="AG24" s="20">
        <v>59</v>
      </c>
      <c r="AH24" s="20">
        <v>702</v>
      </c>
      <c r="AI24" s="20">
        <v>16</v>
      </c>
      <c r="AJ24" s="20">
        <v>106</v>
      </c>
      <c r="AK24" s="20">
        <v>1251</v>
      </c>
      <c r="AL24" s="20">
        <v>466</v>
      </c>
      <c r="AM24" s="20">
        <v>106</v>
      </c>
      <c r="AN24" s="20">
        <v>153</v>
      </c>
      <c r="AO24" s="20">
        <v>124</v>
      </c>
      <c r="AP24" s="20">
        <v>22</v>
      </c>
      <c r="AQ24" s="20">
        <v>135</v>
      </c>
      <c r="AR24" s="20">
        <v>23</v>
      </c>
      <c r="AS24" s="20">
        <v>443</v>
      </c>
      <c r="AT24" s="20">
        <v>10</v>
      </c>
      <c r="AU24" s="20">
        <v>0</v>
      </c>
      <c r="AV24" s="20">
        <v>127</v>
      </c>
      <c r="AW24" s="20">
        <v>29</v>
      </c>
      <c r="AX24" s="20">
        <v>752</v>
      </c>
      <c r="AY24" s="20">
        <v>2</v>
      </c>
      <c r="AZ24" s="20">
        <v>6</v>
      </c>
      <c r="BA24" s="20">
        <v>271</v>
      </c>
    </row>
    <row r="25" spans="1:53" s="4" customFormat="1" ht="15" customHeight="1">
      <c r="A25" s="19" t="s">
        <v>99</v>
      </c>
      <c r="B25" s="20">
        <v>27</v>
      </c>
      <c r="C25" s="20">
        <v>17</v>
      </c>
      <c r="D25" s="20">
        <v>0</v>
      </c>
      <c r="E25" s="20">
        <v>0</v>
      </c>
      <c r="F25" s="20">
        <v>40</v>
      </c>
      <c r="G25" s="23">
        <v>275</v>
      </c>
      <c r="H25" s="20">
        <v>3</v>
      </c>
      <c r="I25" s="20">
        <v>115</v>
      </c>
      <c r="J25" s="20">
        <v>1</v>
      </c>
      <c r="K25" s="20">
        <v>188</v>
      </c>
      <c r="L25" s="20">
        <v>16</v>
      </c>
      <c r="M25" s="20">
        <v>1335</v>
      </c>
      <c r="N25" s="20">
        <v>73</v>
      </c>
      <c r="O25" s="20">
        <v>502</v>
      </c>
      <c r="P25" s="20">
        <v>28</v>
      </c>
      <c r="Q25" s="20">
        <v>0</v>
      </c>
      <c r="R25" s="20">
        <v>138</v>
      </c>
      <c r="S25" s="20">
        <v>0</v>
      </c>
      <c r="T25" s="20">
        <v>32</v>
      </c>
      <c r="U25" s="20">
        <v>306</v>
      </c>
      <c r="V25" s="20">
        <v>18</v>
      </c>
      <c r="W25" s="20">
        <v>0</v>
      </c>
      <c r="X25" s="20">
        <v>0</v>
      </c>
      <c r="Y25" s="20">
        <v>20</v>
      </c>
      <c r="Z25" s="20">
        <v>1011</v>
      </c>
      <c r="AA25" s="20">
        <v>115</v>
      </c>
      <c r="AB25" s="20">
        <v>35</v>
      </c>
      <c r="AC25" s="20">
        <v>57</v>
      </c>
      <c r="AD25" s="20">
        <v>344</v>
      </c>
      <c r="AE25" s="20">
        <v>0</v>
      </c>
      <c r="AF25" s="20">
        <v>5</v>
      </c>
      <c r="AG25" s="20">
        <v>34</v>
      </c>
      <c r="AH25" s="20">
        <v>704</v>
      </c>
      <c r="AI25" s="20">
        <v>15</v>
      </c>
      <c r="AJ25" s="20">
        <v>54</v>
      </c>
      <c r="AK25" s="20">
        <v>1705</v>
      </c>
      <c r="AL25" s="20">
        <v>107</v>
      </c>
      <c r="AM25" s="20">
        <v>38</v>
      </c>
      <c r="AN25" s="20">
        <v>28</v>
      </c>
      <c r="AO25" s="20">
        <v>35</v>
      </c>
      <c r="AP25" s="20">
        <v>25</v>
      </c>
      <c r="AQ25" s="20">
        <v>31</v>
      </c>
      <c r="AR25" s="20">
        <v>24</v>
      </c>
      <c r="AS25" s="20">
        <v>306</v>
      </c>
      <c r="AT25" s="20">
        <v>7</v>
      </c>
      <c r="AU25" s="20">
        <v>2</v>
      </c>
      <c r="AV25" s="20">
        <v>70</v>
      </c>
      <c r="AW25" s="20">
        <v>16</v>
      </c>
      <c r="AX25" s="20">
        <v>652</v>
      </c>
      <c r="AY25" s="20">
        <v>0</v>
      </c>
      <c r="AZ25" s="20">
        <v>0</v>
      </c>
      <c r="BA25" s="20">
        <v>322</v>
      </c>
    </row>
    <row r="26" spans="1:53" s="4" customFormat="1" ht="15" customHeight="1">
      <c r="A26" s="19" t="s">
        <v>100</v>
      </c>
      <c r="B26" s="20">
        <v>25</v>
      </c>
      <c r="C26" s="20">
        <v>15</v>
      </c>
      <c r="D26" s="20">
        <v>0</v>
      </c>
      <c r="E26" s="20">
        <v>0</v>
      </c>
      <c r="F26" s="20">
        <v>20</v>
      </c>
      <c r="G26" s="23">
        <v>401</v>
      </c>
      <c r="H26" s="20">
        <v>3</v>
      </c>
      <c r="I26" s="20">
        <v>178</v>
      </c>
      <c r="J26" s="20">
        <v>3</v>
      </c>
      <c r="K26" s="20">
        <v>258</v>
      </c>
      <c r="L26" s="20">
        <v>75</v>
      </c>
      <c r="M26" s="20">
        <v>1949</v>
      </c>
      <c r="N26" s="20">
        <v>88</v>
      </c>
      <c r="O26" s="20">
        <v>882</v>
      </c>
      <c r="P26" s="20">
        <v>18</v>
      </c>
      <c r="Q26" s="20">
        <v>0</v>
      </c>
      <c r="R26" s="20">
        <v>173</v>
      </c>
      <c r="S26" s="20">
        <v>0</v>
      </c>
      <c r="T26" s="20">
        <v>45</v>
      </c>
      <c r="U26" s="20">
        <v>211</v>
      </c>
      <c r="V26" s="20">
        <v>46</v>
      </c>
      <c r="W26" s="20">
        <v>0</v>
      </c>
      <c r="X26" s="20">
        <v>0</v>
      </c>
      <c r="Y26" s="20">
        <v>44</v>
      </c>
      <c r="Z26" s="20">
        <v>641</v>
      </c>
      <c r="AA26" s="20">
        <v>10</v>
      </c>
      <c r="AB26" s="20">
        <v>0</v>
      </c>
      <c r="AC26" s="20">
        <v>24</v>
      </c>
      <c r="AD26" s="20">
        <v>740</v>
      </c>
      <c r="AE26" s="20">
        <v>0</v>
      </c>
      <c r="AF26" s="20">
        <v>0</v>
      </c>
      <c r="AG26" s="20">
        <v>44</v>
      </c>
      <c r="AH26" s="20">
        <v>1064</v>
      </c>
      <c r="AI26" s="20">
        <v>3</v>
      </c>
      <c r="AJ26" s="20">
        <v>4</v>
      </c>
      <c r="AK26" s="20">
        <v>1948</v>
      </c>
      <c r="AL26" s="20">
        <v>495</v>
      </c>
      <c r="AM26" s="20">
        <v>26</v>
      </c>
      <c r="AN26" s="20">
        <v>9</v>
      </c>
      <c r="AO26" s="20">
        <v>19</v>
      </c>
      <c r="AP26" s="20">
        <v>21</v>
      </c>
      <c r="AQ26" s="20">
        <v>8</v>
      </c>
      <c r="AR26" s="20">
        <v>13</v>
      </c>
      <c r="AS26" s="20">
        <v>16</v>
      </c>
      <c r="AT26" s="20">
        <v>16</v>
      </c>
      <c r="AU26" s="20">
        <v>0</v>
      </c>
      <c r="AV26" s="20">
        <v>18</v>
      </c>
      <c r="AW26" s="20">
        <v>5</v>
      </c>
      <c r="AX26" s="20">
        <v>386</v>
      </c>
      <c r="AY26" s="20">
        <v>1</v>
      </c>
      <c r="AZ26" s="20">
        <v>0</v>
      </c>
      <c r="BA26" s="20">
        <v>438</v>
      </c>
    </row>
    <row r="27" spans="1:53" s="4" customFormat="1" ht="15" customHeight="1">
      <c r="A27" s="19" t="s">
        <v>101</v>
      </c>
      <c r="B27" s="20">
        <v>0</v>
      </c>
      <c r="C27" s="20">
        <v>2</v>
      </c>
      <c r="D27" s="20">
        <v>0</v>
      </c>
      <c r="E27" s="20">
        <v>0</v>
      </c>
      <c r="F27" s="20">
        <v>2</v>
      </c>
      <c r="G27" s="23">
        <v>247</v>
      </c>
      <c r="H27" s="20">
        <v>5</v>
      </c>
      <c r="I27" s="20">
        <v>20</v>
      </c>
      <c r="J27" s="20">
        <v>17</v>
      </c>
      <c r="K27" s="20">
        <v>237</v>
      </c>
      <c r="L27" s="20">
        <v>312</v>
      </c>
      <c r="M27" s="20">
        <v>3546</v>
      </c>
      <c r="N27" s="20">
        <v>60</v>
      </c>
      <c r="O27" s="20">
        <v>1409</v>
      </c>
      <c r="P27" s="20">
        <v>8</v>
      </c>
      <c r="Q27" s="20">
        <v>0</v>
      </c>
      <c r="R27" s="20">
        <v>307</v>
      </c>
      <c r="S27" s="20">
        <v>0</v>
      </c>
      <c r="T27" s="20">
        <v>14</v>
      </c>
      <c r="U27" s="20">
        <v>126</v>
      </c>
      <c r="V27" s="20">
        <v>14</v>
      </c>
      <c r="W27" s="20">
        <v>0</v>
      </c>
      <c r="X27" s="20">
        <v>0</v>
      </c>
      <c r="Y27" s="20">
        <v>25</v>
      </c>
      <c r="Z27" s="20">
        <v>2575</v>
      </c>
      <c r="AA27" s="20">
        <v>2</v>
      </c>
      <c r="AB27" s="20">
        <v>0</v>
      </c>
      <c r="AC27" s="20">
        <v>1</v>
      </c>
      <c r="AD27" s="20">
        <v>1032</v>
      </c>
      <c r="AE27" s="20">
        <v>0</v>
      </c>
      <c r="AF27" s="20">
        <v>0</v>
      </c>
      <c r="AG27" s="20">
        <v>9</v>
      </c>
      <c r="AH27" s="20">
        <v>830</v>
      </c>
      <c r="AI27" s="20">
        <v>0</v>
      </c>
      <c r="AJ27" s="20">
        <v>0</v>
      </c>
      <c r="AK27" s="20">
        <v>5400</v>
      </c>
      <c r="AL27" s="20">
        <v>654</v>
      </c>
      <c r="AM27" s="20">
        <v>98</v>
      </c>
      <c r="AN27" s="20">
        <v>0</v>
      </c>
      <c r="AO27" s="20">
        <v>8</v>
      </c>
      <c r="AP27" s="20">
        <v>0</v>
      </c>
      <c r="AQ27" s="20">
        <v>5</v>
      </c>
      <c r="AR27" s="20">
        <v>2</v>
      </c>
      <c r="AS27" s="20">
        <v>0</v>
      </c>
      <c r="AT27" s="20">
        <v>6</v>
      </c>
      <c r="AU27" s="20">
        <v>0</v>
      </c>
      <c r="AV27" s="20">
        <v>0</v>
      </c>
      <c r="AW27" s="20">
        <v>0</v>
      </c>
      <c r="AX27" s="20">
        <v>967</v>
      </c>
      <c r="AY27" s="20">
        <v>2</v>
      </c>
      <c r="AZ27" s="20">
        <v>0</v>
      </c>
      <c r="BA27" s="20">
        <v>308</v>
      </c>
    </row>
    <row r="28" spans="1:53" s="7" customFormat="1" ht="15" customHeight="1">
      <c r="A28" s="19"/>
      <c r="B28" s="20"/>
      <c r="C28" s="20"/>
      <c r="D28" s="20"/>
      <c r="E28" s="20"/>
      <c r="F28" s="20"/>
      <c r="G28" s="23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</row>
    <row r="29" spans="1:53" s="4" customFormat="1" ht="15" customHeight="1">
      <c r="A29" s="15" t="s">
        <v>239</v>
      </c>
      <c r="B29" s="16">
        <v>58</v>
      </c>
      <c r="C29" s="16">
        <v>67</v>
      </c>
      <c r="D29" s="16">
        <v>44</v>
      </c>
      <c r="E29" s="16">
        <v>85</v>
      </c>
      <c r="F29" s="16">
        <v>207</v>
      </c>
      <c r="G29" s="22">
        <v>1469</v>
      </c>
      <c r="H29" s="16">
        <v>65</v>
      </c>
      <c r="I29" s="16">
        <v>432</v>
      </c>
      <c r="J29" s="16">
        <v>24</v>
      </c>
      <c r="K29" s="16">
        <v>822</v>
      </c>
      <c r="L29" s="16">
        <v>441</v>
      </c>
      <c r="M29" s="16">
        <v>9037</v>
      </c>
      <c r="N29" s="16">
        <v>289</v>
      </c>
      <c r="O29" s="16">
        <v>4009</v>
      </c>
      <c r="P29" s="16">
        <v>135</v>
      </c>
      <c r="Q29" s="16">
        <v>28</v>
      </c>
      <c r="R29" s="16">
        <v>797</v>
      </c>
      <c r="S29" s="16">
        <v>75</v>
      </c>
      <c r="T29" s="16">
        <v>116</v>
      </c>
      <c r="U29" s="16">
        <v>1088</v>
      </c>
      <c r="V29" s="16">
        <v>104</v>
      </c>
      <c r="W29" s="16">
        <v>2</v>
      </c>
      <c r="X29" s="16">
        <v>33</v>
      </c>
      <c r="Y29" s="16">
        <v>163</v>
      </c>
      <c r="Z29" s="16">
        <v>6104</v>
      </c>
      <c r="AA29" s="16">
        <v>1272</v>
      </c>
      <c r="AB29" s="16">
        <v>100</v>
      </c>
      <c r="AC29" s="16">
        <v>161</v>
      </c>
      <c r="AD29" s="16">
        <v>2888</v>
      </c>
      <c r="AE29" s="16">
        <v>31</v>
      </c>
      <c r="AF29" s="16">
        <v>32</v>
      </c>
      <c r="AG29" s="16">
        <v>163</v>
      </c>
      <c r="AH29" s="16">
        <v>3615</v>
      </c>
      <c r="AI29" s="16">
        <v>40</v>
      </c>
      <c r="AJ29" s="16">
        <v>207</v>
      </c>
      <c r="AK29" s="16">
        <v>10428</v>
      </c>
      <c r="AL29" s="16">
        <v>1780</v>
      </c>
      <c r="AM29" s="16">
        <v>268</v>
      </c>
      <c r="AN29" s="16">
        <v>214</v>
      </c>
      <c r="AO29" s="16">
        <v>196</v>
      </c>
      <c r="AP29" s="16">
        <v>68</v>
      </c>
      <c r="AQ29" s="16">
        <v>188</v>
      </c>
      <c r="AR29" s="16">
        <v>71</v>
      </c>
      <c r="AS29" s="16">
        <v>835</v>
      </c>
      <c r="AT29" s="16">
        <v>42</v>
      </c>
      <c r="AU29" s="16">
        <v>2</v>
      </c>
      <c r="AV29" s="16">
        <v>218</v>
      </c>
      <c r="AW29" s="16">
        <v>54</v>
      </c>
      <c r="AX29" s="16">
        <v>2890</v>
      </c>
      <c r="AY29" s="16">
        <v>15</v>
      </c>
      <c r="AZ29" s="16">
        <v>7</v>
      </c>
      <c r="BA29" s="16">
        <v>1398</v>
      </c>
    </row>
    <row r="30" spans="1:53" s="4" customFormat="1" ht="15" customHeight="1">
      <c r="A30" s="19" t="s">
        <v>102</v>
      </c>
      <c r="B30" s="23">
        <v>1</v>
      </c>
      <c r="C30" s="20">
        <v>1</v>
      </c>
      <c r="D30" s="20">
        <v>0</v>
      </c>
      <c r="E30" s="20">
        <v>4</v>
      </c>
      <c r="F30" s="20">
        <v>17</v>
      </c>
      <c r="G30" s="23">
        <v>178</v>
      </c>
      <c r="H30" s="20">
        <v>1</v>
      </c>
      <c r="I30" s="20">
        <v>0</v>
      </c>
      <c r="J30" s="20">
        <v>3</v>
      </c>
      <c r="K30" s="20">
        <v>15</v>
      </c>
      <c r="L30" s="20">
        <v>215</v>
      </c>
      <c r="M30" s="20">
        <v>1389</v>
      </c>
      <c r="N30" s="20">
        <v>23</v>
      </c>
      <c r="O30" s="23">
        <v>792</v>
      </c>
      <c r="P30" s="20">
        <v>5</v>
      </c>
      <c r="Q30" s="20">
        <v>0</v>
      </c>
      <c r="R30" s="20">
        <v>98</v>
      </c>
      <c r="S30" s="23">
        <v>1</v>
      </c>
      <c r="T30" s="20">
        <v>11</v>
      </c>
      <c r="U30" s="20">
        <v>31</v>
      </c>
      <c r="V30" s="23">
        <v>0</v>
      </c>
      <c r="W30" s="20">
        <v>0</v>
      </c>
      <c r="X30" s="20">
        <v>0</v>
      </c>
      <c r="Y30" s="20">
        <v>5</v>
      </c>
      <c r="Z30" s="20">
        <v>1459</v>
      </c>
      <c r="AA30" s="20">
        <v>32</v>
      </c>
      <c r="AB30" s="20">
        <v>3</v>
      </c>
      <c r="AC30" s="20">
        <v>0</v>
      </c>
      <c r="AD30" s="20">
        <v>490</v>
      </c>
      <c r="AE30" s="20">
        <v>0</v>
      </c>
      <c r="AF30" s="20">
        <v>0</v>
      </c>
      <c r="AG30" s="20">
        <v>5</v>
      </c>
      <c r="AH30" s="20">
        <v>739</v>
      </c>
      <c r="AI30" s="20">
        <v>0</v>
      </c>
      <c r="AJ30" s="20">
        <v>1</v>
      </c>
      <c r="AK30" s="20">
        <v>2649</v>
      </c>
      <c r="AL30" s="20">
        <v>292</v>
      </c>
      <c r="AM30" s="20">
        <v>57</v>
      </c>
      <c r="AN30" s="20">
        <v>12</v>
      </c>
      <c r="AO30" s="20">
        <v>6</v>
      </c>
      <c r="AP30" s="20">
        <v>0</v>
      </c>
      <c r="AQ30" s="20">
        <v>3</v>
      </c>
      <c r="AR30" s="20">
        <v>3</v>
      </c>
      <c r="AS30" s="20">
        <v>53</v>
      </c>
      <c r="AT30" s="20">
        <v>2</v>
      </c>
      <c r="AU30" s="20">
        <v>0</v>
      </c>
      <c r="AV30" s="20">
        <v>7</v>
      </c>
      <c r="AW30" s="20">
        <v>5</v>
      </c>
      <c r="AX30" s="20">
        <v>456</v>
      </c>
      <c r="AY30" s="20">
        <v>0</v>
      </c>
      <c r="AZ30" s="20">
        <v>0</v>
      </c>
      <c r="BA30" s="20">
        <v>116</v>
      </c>
    </row>
    <row r="31" spans="1:53" s="4" customFormat="1" ht="15" customHeight="1">
      <c r="A31" s="19" t="s">
        <v>103</v>
      </c>
      <c r="B31" s="23">
        <v>34</v>
      </c>
      <c r="C31" s="20">
        <v>43</v>
      </c>
      <c r="D31" s="20">
        <v>7</v>
      </c>
      <c r="E31" s="20">
        <v>65</v>
      </c>
      <c r="F31" s="20">
        <v>113</v>
      </c>
      <c r="G31" s="23">
        <v>734</v>
      </c>
      <c r="H31" s="20">
        <v>12</v>
      </c>
      <c r="I31" s="20">
        <v>214</v>
      </c>
      <c r="J31" s="20">
        <v>14</v>
      </c>
      <c r="K31" s="20">
        <v>430</v>
      </c>
      <c r="L31" s="20">
        <v>167</v>
      </c>
      <c r="M31" s="20">
        <v>5294</v>
      </c>
      <c r="N31" s="20">
        <v>111</v>
      </c>
      <c r="O31" s="23">
        <v>1450</v>
      </c>
      <c r="P31" s="20">
        <v>33</v>
      </c>
      <c r="Q31" s="20">
        <v>6</v>
      </c>
      <c r="R31" s="20">
        <v>382</v>
      </c>
      <c r="S31" s="23">
        <v>10</v>
      </c>
      <c r="T31" s="20">
        <v>59</v>
      </c>
      <c r="U31" s="20">
        <v>603</v>
      </c>
      <c r="V31" s="23">
        <v>58</v>
      </c>
      <c r="W31" s="20">
        <v>1</v>
      </c>
      <c r="X31" s="20">
        <v>7</v>
      </c>
      <c r="Y31" s="20">
        <v>27</v>
      </c>
      <c r="Z31" s="20">
        <v>1992</v>
      </c>
      <c r="AA31" s="20">
        <v>718</v>
      </c>
      <c r="AB31" s="20">
        <v>10</v>
      </c>
      <c r="AC31" s="20">
        <v>57</v>
      </c>
      <c r="AD31" s="20">
        <v>1570</v>
      </c>
      <c r="AE31" s="20">
        <v>2</v>
      </c>
      <c r="AF31" s="20">
        <v>3</v>
      </c>
      <c r="AG31" s="20">
        <v>32</v>
      </c>
      <c r="AH31" s="20">
        <v>2087</v>
      </c>
      <c r="AI31" s="20">
        <v>9</v>
      </c>
      <c r="AJ31" s="20">
        <v>44</v>
      </c>
      <c r="AK31" s="20">
        <v>4435</v>
      </c>
      <c r="AL31" s="20">
        <v>983</v>
      </c>
      <c r="AM31" s="20">
        <v>148</v>
      </c>
      <c r="AN31" s="20">
        <v>121</v>
      </c>
      <c r="AO31" s="20">
        <v>90</v>
      </c>
      <c r="AP31" s="20">
        <v>12</v>
      </c>
      <c r="AQ31" s="20">
        <v>103</v>
      </c>
      <c r="AR31" s="20">
        <v>20</v>
      </c>
      <c r="AS31" s="20">
        <v>434</v>
      </c>
      <c r="AT31" s="20">
        <v>20</v>
      </c>
      <c r="AU31" s="20">
        <v>2</v>
      </c>
      <c r="AV31" s="20">
        <v>161</v>
      </c>
      <c r="AW31" s="20">
        <v>18</v>
      </c>
      <c r="AX31" s="20">
        <v>1422</v>
      </c>
      <c r="AY31" s="20">
        <v>4</v>
      </c>
      <c r="AZ31" s="20">
        <v>0</v>
      </c>
      <c r="BA31" s="20">
        <v>757</v>
      </c>
    </row>
    <row r="32" spans="1:53" s="4" customFormat="1" ht="15" customHeight="1">
      <c r="A32" s="19" t="s">
        <v>104</v>
      </c>
      <c r="B32" s="23">
        <v>23</v>
      </c>
      <c r="C32" s="20">
        <v>23</v>
      </c>
      <c r="D32" s="20">
        <v>37</v>
      </c>
      <c r="E32" s="20">
        <v>16</v>
      </c>
      <c r="F32" s="20">
        <v>77</v>
      </c>
      <c r="G32" s="23">
        <v>557</v>
      </c>
      <c r="H32" s="20">
        <v>52</v>
      </c>
      <c r="I32" s="20">
        <v>218</v>
      </c>
      <c r="J32" s="20">
        <v>7</v>
      </c>
      <c r="K32" s="20">
        <v>377</v>
      </c>
      <c r="L32" s="20">
        <v>59</v>
      </c>
      <c r="M32" s="20">
        <v>2354</v>
      </c>
      <c r="N32" s="20">
        <v>155</v>
      </c>
      <c r="O32" s="23">
        <v>1767</v>
      </c>
      <c r="P32" s="20">
        <v>97</v>
      </c>
      <c r="Q32" s="20">
        <v>22</v>
      </c>
      <c r="R32" s="20">
        <v>317</v>
      </c>
      <c r="S32" s="23">
        <v>64</v>
      </c>
      <c r="T32" s="20">
        <v>46</v>
      </c>
      <c r="U32" s="20">
        <v>454</v>
      </c>
      <c r="V32" s="23">
        <v>46</v>
      </c>
      <c r="W32" s="20">
        <v>1</v>
      </c>
      <c r="X32" s="20">
        <v>26</v>
      </c>
      <c r="Y32" s="20">
        <v>131</v>
      </c>
      <c r="Z32" s="20">
        <v>2653</v>
      </c>
      <c r="AA32" s="20">
        <v>522</v>
      </c>
      <c r="AB32" s="20">
        <v>87</v>
      </c>
      <c r="AC32" s="20">
        <v>104</v>
      </c>
      <c r="AD32" s="20">
        <v>828</v>
      </c>
      <c r="AE32" s="20">
        <v>29</v>
      </c>
      <c r="AF32" s="20">
        <v>29</v>
      </c>
      <c r="AG32" s="20">
        <v>126</v>
      </c>
      <c r="AH32" s="20">
        <v>789</v>
      </c>
      <c r="AI32" s="20">
        <v>31</v>
      </c>
      <c r="AJ32" s="20">
        <v>162</v>
      </c>
      <c r="AK32" s="20">
        <v>3344</v>
      </c>
      <c r="AL32" s="20">
        <v>505</v>
      </c>
      <c r="AM32" s="20">
        <v>63</v>
      </c>
      <c r="AN32" s="20">
        <v>81</v>
      </c>
      <c r="AO32" s="20">
        <v>100</v>
      </c>
      <c r="AP32" s="20">
        <v>56</v>
      </c>
      <c r="AQ32" s="20">
        <v>82</v>
      </c>
      <c r="AR32" s="20">
        <v>48</v>
      </c>
      <c r="AS32" s="20">
        <v>348</v>
      </c>
      <c r="AT32" s="20">
        <v>20</v>
      </c>
      <c r="AU32" s="20">
        <v>0</v>
      </c>
      <c r="AV32" s="20">
        <v>50</v>
      </c>
      <c r="AW32" s="20">
        <v>31</v>
      </c>
      <c r="AX32" s="20">
        <v>1012</v>
      </c>
      <c r="AY32" s="20">
        <v>11</v>
      </c>
      <c r="AZ32" s="20">
        <v>7</v>
      </c>
      <c r="BA32" s="20">
        <v>525</v>
      </c>
    </row>
    <row r="33" spans="1:53 16174:16175" ht="15" customHeight="1">
      <c r="A33" s="19"/>
      <c r="B33" s="20"/>
      <c r="C33" s="20"/>
      <c r="D33" s="20"/>
      <c r="E33" s="20"/>
      <c r="F33" s="20"/>
      <c r="G33" s="23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WXB33" s="4"/>
      <c r="WXC33" s="4"/>
    </row>
    <row r="34" spans="1:53 16174:16175" ht="15" customHeight="1">
      <c r="A34" s="15" t="s">
        <v>105</v>
      </c>
      <c r="B34" s="16">
        <v>2</v>
      </c>
      <c r="C34" s="16">
        <v>0</v>
      </c>
      <c r="D34" s="16">
        <v>0</v>
      </c>
      <c r="E34" s="16">
        <v>0</v>
      </c>
      <c r="F34" s="16">
        <v>72</v>
      </c>
      <c r="G34" s="22">
        <v>3</v>
      </c>
      <c r="H34" s="16">
        <v>0</v>
      </c>
      <c r="I34" s="16">
        <v>0</v>
      </c>
      <c r="J34" s="16">
        <v>0</v>
      </c>
      <c r="K34" s="16">
        <v>4</v>
      </c>
      <c r="L34" s="16">
        <v>3</v>
      </c>
      <c r="M34" s="16">
        <v>12710</v>
      </c>
      <c r="N34" s="16">
        <v>2</v>
      </c>
      <c r="O34" s="16">
        <v>3672</v>
      </c>
      <c r="P34" s="16">
        <v>97</v>
      </c>
      <c r="Q34" s="16">
        <v>0</v>
      </c>
      <c r="R34" s="16">
        <v>5</v>
      </c>
      <c r="S34" s="16">
        <v>5</v>
      </c>
      <c r="T34" s="16">
        <v>0</v>
      </c>
      <c r="U34" s="16">
        <v>40</v>
      </c>
      <c r="V34" s="16">
        <v>0</v>
      </c>
      <c r="W34" s="16">
        <v>0</v>
      </c>
      <c r="X34" s="16">
        <v>0</v>
      </c>
      <c r="Y34" s="16">
        <v>3</v>
      </c>
      <c r="Z34" s="16">
        <v>948</v>
      </c>
      <c r="AA34" s="16">
        <v>21</v>
      </c>
      <c r="AB34" s="16">
        <v>108</v>
      </c>
      <c r="AC34" s="16">
        <v>0</v>
      </c>
      <c r="AD34" s="16">
        <v>6994</v>
      </c>
      <c r="AE34" s="16">
        <v>0</v>
      </c>
      <c r="AF34" s="16">
        <v>0</v>
      </c>
      <c r="AG34" s="16">
        <v>16</v>
      </c>
      <c r="AH34" s="16">
        <v>0</v>
      </c>
      <c r="AI34" s="16">
        <v>25</v>
      </c>
      <c r="AJ34" s="16">
        <v>0</v>
      </c>
      <c r="AK34" s="16">
        <v>8053</v>
      </c>
      <c r="AL34" s="16">
        <v>15</v>
      </c>
      <c r="AM34" s="16">
        <v>0</v>
      </c>
      <c r="AN34" s="16">
        <v>0</v>
      </c>
      <c r="AO34" s="16">
        <v>4</v>
      </c>
      <c r="AP34" s="16">
        <v>2</v>
      </c>
      <c r="AQ34" s="16">
        <v>0</v>
      </c>
      <c r="AR34" s="16">
        <v>96</v>
      </c>
      <c r="AS34" s="16">
        <v>170</v>
      </c>
      <c r="AT34" s="16">
        <v>0</v>
      </c>
      <c r="AU34" s="16">
        <v>0</v>
      </c>
      <c r="AV34" s="16">
        <v>1</v>
      </c>
      <c r="AW34" s="16">
        <v>2</v>
      </c>
      <c r="AX34" s="16">
        <v>16</v>
      </c>
      <c r="AY34" s="16">
        <v>0</v>
      </c>
      <c r="AZ34" s="16">
        <v>2</v>
      </c>
      <c r="BA34" s="16">
        <v>0</v>
      </c>
      <c r="WXB34" s="4"/>
      <c r="WXC34" s="4"/>
    </row>
    <row r="35" spans="1:53 16174:16175" s="7" customFormat="1" ht="15" customHeight="1">
      <c r="A35" s="19" t="s">
        <v>106</v>
      </c>
      <c r="B35" s="20">
        <v>2</v>
      </c>
      <c r="C35" s="20">
        <v>0</v>
      </c>
      <c r="D35" s="20">
        <v>0</v>
      </c>
      <c r="E35" s="20">
        <v>0</v>
      </c>
      <c r="F35" s="20">
        <v>12</v>
      </c>
      <c r="G35" s="23">
        <v>3</v>
      </c>
      <c r="H35" s="20">
        <v>0</v>
      </c>
      <c r="I35" s="20">
        <v>0</v>
      </c>
      <c r="J35" s="20">
        <v>0</v>
      </c>
      <c r="K35" s="20">
        <v>4</v>
      </c>
      <c r="L35" s="20">
        <v>3</v>
      </c>
      <c r="M35" s="20">
        <v>62</v>
      </c>
      <c r="N35" s="20">
        <v>0</v>
      </c>
      <c r="O35" s="23">
        <v>112</v>
      </c>
      <c r="P35" s="20">
        <v>10</v>
      </c>
      <c r="Q35" s="20">
        <v>0</v>
      </c>
      <c r="R35" s="20">
        <v>5</v>
      </c>
      <c r="S35" s="20">
        <v>0</v>
      </c>
      <c r="T35" s="20">
        <v>0</v>
      </c>
      <c r="U35" s="20">
        <v>3</v>
      </c>
      <c r="V35" s="20">
        <v>0</v>
      </c>
      <c r="W35" s="20">
        <v>0</v>
      </c>
      <c r="X35" s="20">
        <v>0</v>
      </c>
      <c r="Y35" s="20">
        <v>3</v>
      </c>
      <c r="Z35" s="20">
        <v>138</v>
      </c>
      <c r="AA35" s="20">
        <v>21</v>
      </c>
      <c r="AB35" s="20">
        <v>8</v>
      </c>
      <c r="AC35" s="20">
        <v>0</v>
      </c>
      <c r="AD35" s="20">
        <v>75</v>
      </c>
      <c r="AE35" s="20">
        <v>0</v>
      </c>
      <c r="AF35" s="20">
        <v>0</v>
      </c>
      <c r="AG35" s="20">
        <v>0</v>
      </c>
      <c r="AH35" s="20">
        <v>0</v>
      </c>
      <c r="AI35" s="20">
        <v>0</v>
      </c>
      <c r="AJ35" s="20">
        <v>0</v>
      </c>
      <c r="AK35" s="20">
        <v>626</v>
      </c>
      <c r="AL35" s="20">
        <v>15</v>
      </c>
      <c r="AM35" s="20">
        <v>0</v>
      </c>
      <c r="AN35" s="20">
        <v>0</v>
      </c>
      <c r="AO35" s="20">
        <v>4</v>
      </c>
      <c r="AP35" s="20">
        <v>2</v>
      </c>
      <c r="AQ35" s="20">
        <v>0</v>
      </c>
      <c r="AR35" s="20">
        <v>96</v>
      </c>
      <c r="AS35" s="20">
        <v>1</v>
      </c>
      <c r="AT35" s="20">
        <v>0</v>
      </c>
      <c r="AU35" s="20">
        <v>0</v>
      </c>
      <c r="AV35" s="20">
        <v>0</v>
      </c>
      <c r="AW35" s="20">
        <v>2</v>
      </c>
      <c r="AX35" s="20">
        <v>16</v>
      </c>
      <c r="AY35" s="20">
        <v>0</v>
      </c>
      <c r="AZ35" s="20">
        <v>2</v>
      </c>
      <c r="BA35" s="20">
        <v>0</v>
      </c>
    </row>
    <row r="36" spans="1:53 16174:16175" ht="15" customHeight="1">
      <c r="A36" s="19" t="s">
        <v>107</v>
      </c>
      <c r="B36" s="20">
        <v>0</v>
      </c>
      <c r="C36" s="20">
        <v>0</v>
      </c>
      <c r="D36" s="20">
        <v>0</v>
      </c>
      <c r="E36" s="20">
        <v>0</v>
      </c>
      <c r="F36" s="20">
        <v>53</v>
      </c>
      <c r="G36" s="23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8049</v>
      </c>
      <c r="N36" s="20">
        <v>0</v>
      </c>
      <c r="O36" s="23">
        <v>508</v>
      </c>
      <c r="P36" s="20">
        <v>87</v>
      </c>
      <c r="Q36" s="20">
        <v>0</v>
      </c>
      <c r="R36" s="20">
        <v>0</v>
      </c>
      <c r="S36" s="20">
        <v>0</v>
      </c>
      <c r="T36" s="20">
        <v>0</v>
      </c>
      <c r="U36" s="20">
        <v>1</v>
      </c>
      <c r="V36" s="20">
        <v>0</v>
      </c>
      <c r="W36" s="20">
        <v>0</v>
      </c>
      <c r="X36" s="20">
        <v>0</v>
      </c>
      <c r="Y36" s="20">
        <v>0</v>
      </c>
      <c r="Z36" s="20">
        <v>434</v>
      </c>
      <c r="AA36" s="20">
        <v>0</v>
      </c>
      <c r="AB36" s="20">
        <v>0</v>
      </c>
      <c r="AC36" s="20">
        <v>0</v>
      </c>
      <c r="AD36" s="20">
        <v>546</v>
      </c>
      <c r="AE36" s="20">
        <v>0</v>
      </c>
      <c r="AF36" s="20">
        <v>0</v>
      </c>
      <c r="AG36" s="20">
        <v>0</v>
      </c>
      <c r="AH36" s="20">
        <v>0</v>
      </c>
      <c r="AI36" s="20">
        <v>0</v>
      </c>
      <c r="AJ36" s="20">
        <v>0</v>
      </c>
      <c r="AK36" s="20">
        <v>2514</v>
      </c>
      <c r="AL36" s="20">
        <v>0</v>
      </c>
      <c r="AM36" s="20">
        <v>0</v>
      </c>
      <c r="AN36" s="20">
        <v>0</v>
      </c>
      <c r="AO36" s="20">
        <v>0</v>
      </c>
      <c r="AP36" s="20">
        <v>0</v>
      </c>
      <c r="AQ36" s="20">
        <v>0</v>
      </c>
      <c r="AR36" s="20">
        <v>0</v>
      </c>
      <c r="AS36" s="20">
        <v>0</v>
      </c>
      <c r="AT36" s="20">
        <v>0</v>
      </c>
      <c r="AU36" s="20">
        <v>0</v>
      </c>
      <c r="AV36" s="20">
        <v>0</v>
      </c>
      <c r="AW36" s="20">
        <v>0</v>
      </c>
      <c r="AX36" s="20">
        <v>0</v>
      </c>
      <c r="AY36" s="20">
        <v>0</v>
      </c>
      <c r="AZ36" s="20">
        <v>0</v>
      </c>
      <c r="BA36" s="20">
        <v>0</v>
      </c>
      <c r="WXB36" s="4"/>
      <c r="WXC36" s="4"/>
    </row>
    <row r="37" spans="1:53 16174:16175" ht="15" customHeight="1">
      <c r="A37" s="19" t="s">
        <v>108</v>
      </c>
      <c r="B37" s="20">
        <v>0</v>
      </c>
      <c r="C37" s="20">
        <v>0</v>
      </c>
      <c r="D37" s="20">
        <v>0</v>
      </c>
      <c r="E37" s="20">
        <v>0</v>
      </c>
      <c r="F37" s="20">
        <v>0</v>
      </c>
      <c r="G37" s="23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1146</v>
      </c>
      <c r="N37" s="20">
        <v>0</v>
      </c>
      <c r="O37" s="23">
        <v>1153</v>
      </c>
      <c r="P37" s="20">
        <v>0</v>
      </c>
      <c r="Q37" s="20">
        <v>0</v>
      </c>
      <c r="R37" s="20">
        <v>0</v>
      </c>
      <c r="S37" s="20">
        <v>0</v>
      </c>
      <c r="T37" s="20">
        <v>0</v>
      </c>
      <c r="U37" s="20">
        <v>0</v>
      </c>
      <c r="V37" s="20">
        <v>0</v>
      </c>
      <c r="W37" s="20">
        <v>0</v>
      </c>
      <c r="X37" s="20">
        <v>0</v>
      </c>
      <c r="Y37" s="20">
        <v>0</v>
      </c>
      <c r="Z37" s="20">
        <v>163</v>
      </c>
      <c r="AA37" s="20">
        <v>0</v>
      </c>
      <c r="AB37" s="20">
        <v>100</v>
      </c>
      <c r="AC37" s="20">
        <v>0</v>
      </c>
      <c r="AD37" s="20">
        <v>6155</v>
      </c>
      <c r="AE37" s="20">
        <v>0</v>
      </c>
      <c r="AF37" s="20">
        <v>0</v>
      </c>
      <c r="AG37" s="20">
        <v>0</v>
      </c>
      <c r="AH37" s="20">
        <v>0</v>
      </c>
      <c r="AI37" s="20">
        <v>0</v>
      </c>
      <c r="AJ37" s="20">
        <v>0</v>
      </c>
      <c r="AK37" s="20">
        <v>165</v>
      </c>
      <c r="AL37" s="20">
        <v>0</v>
      </c>
      <c r="AM37" s="20">
        <v>0</v>
      </c>
      <c r="AN37" s="20">
        <v>0</v>
      </c>
      <c r="AO37" s="20">
        <v>0</v>
      </c>
      <c r="AP37" s="20">
        <v>0</v>
      </c>
      <c r="AQ37" s="20">
        <v>0</v>
      </c>
      <c r="AR37" s="20">
        <v>0</v>
      </c>
      <c r="AS37" s="20">
        <v>0</v>
      </c>
      <c r="AT37" s="20">
        <v>0</v>
      </c>
      <c r="AU37" s="20">
        <v>0</v>
      </c>
      <c r="AV37" s="20">
        <v>0</v>
      </c>
      <c r="AW37" s="20">
        <v>0</v>
      </c>
      <c r="AX37" s="20">
        <v>0</v>
      </c>
      <c r="AY37" s="20">
        <v>0</v>
      </c>
      <c r="AZ37" s="20">
        <v>0</v>
      </c>
      <c r="BA37" s="20">
        <v>0</v>
      </c>
      <c r="WXB37" s="4"/>
      <c r="WXC37" s="4"/>
    </row>
    <row r="38" spans="1:53 16174:16175" ht="15" customHeight="1">
      <c r="A38" s="19" t="s">
        <v>109</v>
      </c>
      <c r="B38" s="20">
        <v>0</v>
      </c>
      <c r="C38" s="20">
        <v>0</v>
      </c>
      <c r="D38" s="20">
        <v>0</v>
      </c>
      <c r="E38" s="20">
        <v>0</v>
      </c>
      <c r="F38" s="20">
        <v>7</v>
      </c>
      <c r="G38" s="23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3453</v>
      </c>
      <c r="N38" s="20">
        <v>2</v>
      </c>
      <c r="O38" s="23">
        <v>1899</v>
      </c>
      <c r="P38" s="20">
        <v>0</v>
      </c>
      <c r="Q38" s="20">
        <v>0</v>
      </c>
      <c r="R38" s="20">
        <v>0</v>
      </c>
      <c r="S38" s="20">
        <v>5</v>
      </c>
      <c r="T38" s="20">
        <v>0</v>
      </c>
      <c r="U38" s="20">
        <v>36</v>
      </c>
      <c r="V38" s="20">
        <v>0</v>
      </c>
      <c r="W38" s="20">
        <v>0</v>
      </c>
      <c r="X38" s="20">
        <v>0</v>
      </c>
      <c r="Y38" s="20">
        <v>0</v>
      </c>
      <c r="Z38" s="20">
        <v>213</v>
      </c>
      <c r="AA38" s="20">
        <v>0</v>
      </c>
      <c r="AB38" s="20">
        <v>0</v>
      </c>
      <c r="AC38" s="20">
        <v>0</v>
      </c>
      <c r="AD38" s="20">
        <v>218</v>
      </c>
      <c r="AE38" s="20">
        <v>0</v>
      </c>
      <c r="AF38" s="20">
        <v>0</v>
      </c>
      <c r="AG38" s="20">
        <v>16</v>
      </c>
      <c r="AH38" s="20">
        <v>0</v>
      </c>
      <c r="AI38" s="20">
        <v>25</v>
      </c>
      <c r="AJ38" s="20">
        <v>0</v>
      </c>
      <c r="AK38" s="20">
        <v>4748</v>
      </c>
      <c r="AL38" s="20">
        <v>0</v>
      </c>
      <c r="AM38" s="20">
        <v>0</v>
      </c>
      <c r="AN38" s="20">
        <v>0</v>
      </c>
      <c r="AO38" s="20">
        <v>0</v>
      </c>
      <c r="AP38" s="20">
        <v>0</v>
      </c>
      <c r="AQ38" s="20">
        <v>0</v>
      </c>
      <c r="AR38" s="20">
        <v>0</v>
      </c>
      <c r="AS38" s="20">
        <v>169</v>
      </c>
      <c r="AT38" s="20">
        <v>0</v>
      </c>
      <c r="AU38" s="20">
        <v>0</v>
      </c>
      <c r="AV38" s="20">
        <v>1</v>
      </c>
      <c r="AW38" s="20">
        <v>0</v>
      </c>
      <c r="AX38" s="20">
        <v>0</v>
      </c>
      <c r="AY38" s="20">
        <v>0</v>
      </c>
      <c r="AZ38" s="20">
        <v>0</v>
      </c>
      <c r="BA38" s="20">
        <v>0</v>
      </c>
      <c r="WXB38" s="4"/>
      <c r="WXC38" s="4"/>
    </row>
    <row r="39" spans="1:53 16174:16175" ht="15" customHeight="1">
      <c r="A39" s="19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WXB39" s="4"/>
      <c r="WXC39" s="4"/>
    </row>
    <row r="40" spans="1:53 16174:16175" s="7" customFormat="1" ht="15" customHeight="1">
      <c r="A40" s="24" t="s">
        <v>110</v>
      </c>
      <c r="B40" s="25">
        <v>60</v>
      </c>
      <c r="C40" s="25">
        <v>67</v>
      </c>
      <c r="D40" s="25">
        <v>44</v>
      </c>
      <c r="E40" s="25">
        <v>85</v>
      </c>
      <c r="F40" s="25">
        <v>279</v>
      </c>
      <c r="G40" s="25">
        <v>1472</v>
      </c>
      <c r="H40" s="25">
        <v>65</v>
      </c>
      <c r="I40" s="25">
        <v>432</v>
      </c>
      <c r="J40" s="25">
        <v>24</v>
      </c>
      <c r="K40" s="25">
        <v>826</v>
      </c>
      <c r="L40" s="25">
        <v>444</v>
      </c>
      <c r="M40" s="25">
        <v>21747</v>
      </c>
      <c r="N40" s="25">
        <v>291</v>
      </c>
      <c r="O40" s="25">
        <v>7681</v>
      </c>
      <c r="P40" s="25">
        <v>232</v>
      </c>
      <c r="Q40" s="25">
        <v>28</v>
      </c>
      <c r="R40" s="25">
        <v>802</v>
      </c>
      <c r="S40" s="25">
        <v>80</v>
      </c>
      <c r="T40" s="25">
        <v>116</v>
      </c>
      <c r="U40" s="25">
        <v>1128</v>
      </c>
      <c r="V40" s="25">
        <v>104</v>
      </c>
      <c r="W40" s="25">
        <v>2</v>
      </c>
      <c r="X40" s="25">
        <v>33</v>
      </c>
      <c r="Y40" s="25">
        <v>166</v>
      </c>
      <c r="Z40" s="25">
        <v>7052</v>
      </c>
      <c r="AA40" s="25">
        <v>1293</v>
      </c>
      <c r="AB40" s="25">
        <v>208</v>
      </c>
      <c r="AC40" s="25">
        <v>161</v>
      </c>
      <c r="AD40" s="25">
        <v>9882</v>
      </c>
      <c r="AE40" s="25">
        <v>31</v>
      </c>
      <c r="AF40" s="25">
        <v>32</v>
      </c>
      <c r="AG40" s="25">
        <v>179</v>
      </c>
      <c r="AH40" s="25">
        <v>3615</v>
      </c>
      <c r="AI40" s="25">
        <v>65</v>
      </c>
      <c r="AJ40" s="25">
        <v>207</v>
      </c>
      <c r="AK40" s="25">
        <v>18481</v>
      </c>
      <c r="AL40" s="25">
        <v>1795</v>
      </c>
      <c r="AM40" s="25">
        <v>268</v>
      </c>
      <c r="AN40" s="25">
        <v>214</v>
      </c>
      <c r="AO40" s="25">
        <v>200</v>
      </c>
      <c r="AP40" s="25">
        <v>70</v>
      </c>
      <c r="AQ40" s="25">
        <v>188</v>
      </c>
      <c r="AR40" s="25">
        <v>167</v>
      </c>
      <c r="AS40" s="25">
        <v>1005</v>
      </c>
      <c r="AT40" s="25">
        <v>42</v>
      </c>
      <c r="AU40" s="25">
        <v>2</v>
      </c>
      <c r="AV40" s="25">
        <v>219</v>
      </c>
      <c r="AW40" s="25">
        <v>56</v>
      </c>
      <c r="AX40" s="25">
        <v>2906</v>
      </c>
      <c r="AY40" s="25">
        <v>15</v>
      </c>
      <c r="AZ40" s="25">
        <v>9</v>
      </c>
      <c r="BA40" s="25">
        <v>1398</v>
      </c>
    </row>
    <row r="41" spans="1:53 16174:16175" ht="15" customHeight="1">
      <c r="WXB41" s="4"/>
      <c r="WXC41" s="4"/>
    </row>
    <row r="42" spans="1:53 16174:16175" ht="15" customHeight="1">
      <c r="WXB42" s="4"/>
      <c r="WXC42" s="4"/>
    </row>
    <row r="43" spans="1:53 16174:16175" ht="15" customHeight="1">
      <c r="WXB43" s="4"/>
      <c r="WXC43" s="4"/>
    </row>
    <row r="44" spans="1:53 16174:16175" ht="15" customHeight="1">
      <c r="WXB44" s="4"/>
      <c r="WXC44" s="4"/>
    </row>
    <row r="45" spans="1:53 16174:16175" ht="15" customHeight="1">
      <c r="WXB45" s="4"/>
      <c r="WXC45" s="4"/>
    </row>
    <row r="46" spans="1:53 16174:16175" s="7" customFormat="1" ht="15" customHeight="1"/>
    <row r="47" spans="1:53 16174:16175" ht="15" customHeight="1">
      <c r="WXB47" s="4"/>
      <c r="WXC47" s="4"/>
    </row>
    <row r="48" spans="1:53 16174:16175" ht="15" customHeight="1">
      <c r="WXB48" s="4"/>
      <c r="WXC48" s="4"/>
    </row>
    <row r="49" spans="16174:16175" ht="15" customHeight="1">
      <c r="WXB49" s="4"/>
      <c r="WXC49" s="4"/>
    </row>
    <row r="50" spans="16174:16175" ht="15" customHeight="1">
      <c r="WXB50" s="4"/>
      <c r="WXC50" s="4"/>
    </row>
    <row r="51" spans="16174:16175" ht="15" customHeight="1">
      <c r="WXB51" s="4"/>
      <c r="WXC51" s="4"/>
    </row>
    <row r="52" spans="16174:16175" ht="15" customHeight="1">
      <c r="WXB52" s="4"/>
      <c r="WXC52" s="4"/>
    </row>
    <row r="53" spans="16174:16175" ht="15" customHeight="1">
      <c r="WXB53" s="4"/>
      <c r="WXC53" s="4"/>
    </row>
    <row r="54" spans="16174:16175" ht="15" customHeight="1">
      <c r="WXB54" s="4"/>
      <c r="WXC54" s="4"/>
    </row>
    <row r="55" spans="16174:16175" ht="15" customHeight="1">
      <c r="WXB55" s="4"/>
      <c r="WXC55" s="4"/>
    </row>
    <row r="56" spans="16174:16175" ht="15" customHeight="1">
      <c r="WXB56" s="4"/>
      <c r="WXC56" s="4"/>
    </row>
    <row r="57" spans="16174:16175" ht="15" customHeight="1">
      <c r="WXB57" s="4"/>
      <c r="WXC57" s="4"/>
    </row>
    <row r="58" spans="16174:16175" ht="15" customHeight="1">
      <c r="WXB58" s="4"/>
      <c r="WXC58" s="4"/>
    </row>
    <row r="59" spans="16174:16175" ht="15" customHeight="1">
      <c r="WXB59" s="4"/>
      <c r="WXC59" s="4"/>
    </row>
    <row r="60" spans="16174:16175" ht="15" customHeight="1">
      <c r="WXB60" s="4"/>
      <c r="WXC60" s="4"/>
    </row>
    <row r="61" spans="16174:16175" ht="15" customHeight="1">
      <c r="WXB61" s="4"/>
      <c r="WXC61" s="4"/>
    </row>
    <row r="62" spans="16174:16175" ht="15" customHeight="1">
      <c r="WXB62" s="4"/>
      <c r="WXC62" s="4"/>
    </row>
    <row r="63" spans="16174:16175" ht="15" customHeight="1">
      <c r="WXB63" s="4"/>
      <c r="WXC63" s="4"/>
    </row>
    <row r="64" spans="16174:16175" ht="15" customHeight="1">
      <c r="WXB64" s="4"/>
      <c r="WXC64" s="4"/>
    </row>
    <row r="65" spans="2:53 16174:16175" ht="15" customHeight="1">
      <c r="WXB65" s="4"/>
      <c r="WXC65" s="4"/>
    </row>
    <row r="66" spans="2:53 16174:16175" ht="15" customHeight="1">
      <c r="B66" s="6"/>
      <c r="C66" s="6"/>
      <c r="D66" s="6"/>
      <c r="E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WXB66" s="4"/>
      <c r="WXC66" s="4"/>
    </row>
    <row r="67" spans="2:53 16174:16175" ht="15" customHeight="1">
      <c r="B67" s="6"/>
      <c r="C67" s="6"/>
      <c r="D67" s="6"/>
      <c r="E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WXB67" s="4"/>
      <c r="WXC67" s="4"/>
    </row>
    <row r="68" spans="2:53 16174:16175" ht="15" customHeight="1">
      <c r="B68" s="6"/>
      <c r="C68" s="6"/>
      <c r="D68" s="6"/>
      <c r="E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WXB68" s="4"/>
      <c r="WXC68" s="4"/>
    </row>
    <row r="69" spans="2:53 16174:16175" ht="15" customHeight="1">
      <c r="B69" s="6"/>
      <c r="C69" s="6"/>
      <c r="D69" s="6"/>
      <c r="E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WXB69" s="4"/>
      <c r="WXC69" s="4"/>
    </row>
    <row r="70" spans="2:53 16174:16175" ht="15" customHeight="1">
      <c r="B70" s="6"/>
      <c r="C70" s="6"/>
      <c r="D70" s="6"/>
      <c r="E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WXB70" s="4"/>
      <c r="WXC70" s="4"/>
    </row>
    <row r="71" spans="2:53 16174:16175" ht="15" customHeight="1">
      <c r="WXB71" s="4"/>
      <c r="WXC71" s="4"/>
    </row>
    <row r="72" spans="2:53 16174:16175" ht="15" customHeight="1">
      <c r="WXB72" s="4"/>
      <c r="WXC72" s="4"/>
    </row>
    <row r="73" spans="2:53 16174:16175" ht="15" customHeight="1">
      <c r="B73" s="6"/>
      <c r="C73" s="6"/>
      <c r="D73" s="6"/>
      <c r="E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WXB73" s="4"/>
      <c r="WXC73" s="4"/>
    </row>
    <row r="74" spans="2:53 16174:16175" ht="15" customHeight="1">
      <c r="B74" s="6"/>
      <c r="C74" s="6"/>
      <c r="D74" s="6"/>
      <c r="E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WXB74" s="4"/>
      <c r="WXC74" s="4"/>
    </row>
    <row r="75" spans="2:53 16174:16175" ht="15" customHeight="1">
      <c r="WXB75" s="4"/>
      <c r="WXC75" s="4"/>
    </row>
    <row r="76" spans="2:53 16174:16175" ht="15" customHeight="1">
      <c r="WXB76" s="4"/>
      <c r="WXC76" s="4"/>
    </row>
    <row r="77" spans="2:53 16174:16175" ht="15" customHeight="1">
      <c r="B77" s="6"/>
      <c r="C77" s="6"/>
      <c r="D77" s="6"/>
      <c r="E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WXB77" s="4"/>
      <c r="WXC77" s="4"/>
    </row>
    <row r="78" spans="2:53 16174:16175" ht="15" customHeight="1">
      <c r="B78" s="6"/>
      <c r="C78" s="6"/>
      <c r="D78" s="6"/>
      <c r="E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WXB78" s="4"/>
      <c r="WXC78" s="4"/>
    </row>
    <row r="79" spans="2:53 16174:16175" ht="15" customHeight="1">
      <c r="B79" s="6"/>
      <c r="C79" s="6"/>
      <c r="D79" s="6"/>
      <c r="E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WXB79" s="4"/>
      <c r="WXC79" s="4"/>
    </row>
    <row r="80" spans="2:53 16174:16175" ht="15" customHeight="1">
      <c r="B80" s="6"/>
      <c r="C80" s="6"/>
      <c r="D80" s="6"/>
      <c r="E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WXB80" s="4"/>
      <c r="WXC80" s="4"/>
    </row>
    <row r="81" spans="2:53 16174:16175" ht="15" customHeight="1">
      <c r="B81" s="6"/>
      <c r="C81" s="6"/>
      <c r="D81" s="6"/>
      <c r="E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WXB81" s="4"/>
      <c r="WXC81" s="4"/>
    </row>
    <row r="82" spans="2:53 16174:16175" ht="15" customHeight="1">
      <c r="B82" s="6"/>
      <c r="C82" s="6"/>
      <c r="D82" s="6"/>
      <c r="E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WXB82" s="4"/>
      <c r="WXC82" s="4"/>
    </row>
    <row r="83" spans="2:53 16174:16175" ht="15" customHeight="1">
      <c r="B83" s="6"/>
      <c r="C83" s="6"/>
      <c r="D83" s="6"/>
      <c r="E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WXB83" s="4"/>
      <c r="WXC83" s="4"/>
    </row>
    <row r="84" spans="2:53 16174:16175" ht="15" customHeight="1">
      <c r="WXB84" s="4"/>
      <c r="WXC84" s="4"/>
    </row>
    <row r="85" spans="2:53 16174:16175" ht="15" customHeight="1">
      <c r="WXB85" s="4"/>
      <c r="WXC85" s="4"/>
    </row>
    <row r="86" spans="2:53 16174:16175" ht="15" customHeight="1">
      <c r="B86" s="6"/>
      <c r="C86" s="6"/>
      <c r="D86" s="6"/>
      <c r="E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WXB86" s="4"/>
      <c r="WXC86" s="4"/>
    </row>
    <row r="87" spans="2:53 16174:16175" ht="15" customHeight="1">
      <c r="B87" s="6"/>
      <c r="C87" s="6"/>
      <c r="D87" s="6"/>
      <c r="E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WXB87" s="4"/>
      <c r="WXC87" s="4"/>
    </row>
    <row r="88" spans="2:53 16174:16175" ht="15" customHeight="1">
      <c r="B88" s="6"/>
      <c r="C88" s="6"/>
      <c r="D88" s="6"/>
      <c r="E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WXB88" s="4"/>
      <c r="WXC88" s="4"/>
    </row>
    <row r="89" spans="2:53 16174:16175" ht="15" customHeight="1">
      <c r="B89" s="6"/>
      <c r="C89" s="6"/>
      <c r="D89" s="6"/>
      <c r="E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WXB89" s="4"/>
      <c r="WXC89" s="4"/>
    </row>
    <row r="90" spans="2:53 16174:16175" ht="15" customHeight="1">
      <c r="B90" s="6"/>
      <c r="C90" s="6"/>
      <c r="D90" s="6"/>
      <c r="E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WXB90" s="4"/>
      <c r="WXC90" s="4"/>
    </row>
  </sheetData>
  <conditionalFormatting sqref="I50:I51">
    <cfRule type="cellIs" dxfId="1" priority="1" stopIfTrue="1" operator="equal">
      <formula>"OK!"</formula>
    </cfRule>
    <cfRule type="cellIs" dxfId="0" priority="2" stopIfTrue="1" operator="equal">
      <formula>"NOT OK!"</formula>
    </cfRule>
  </conditionalFormatting>
  <pageMargins left="0.31496062992125984" right="0.51181102362204722" top="0.62992125984251968" bottom="0.43307086614173229" header="0.15748031496062992" footer="0.15748031496062992"/>
  <pageSetup paperSize="9" scale="75" orientation="landscape" horizontalDpi="4294967294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WXH84"/>
  <sheetViews>
    <sheetView showGridLines="0" topLeftCell="A4" workbookViewId="0">
      <selection activeCell="A30" sqref="A30"/>
    </sheetView>
  </sheetViews>
  <sheetFormatPr defaultColWidth="4.7109375" defaultRowHeight="15" customHeight="1"/>
  <cols>
    <col min="1" max="1" width="24" style="4" customWidth="1"/>
    <col min="2" max="52" width="9.42578125" style="4" customWidth="1"/>
    <col min="53" max="16178" width="4.7109375" style="4"/>
    <col min="16179" max="16180" width="4.7109375" style="28"/>
    <col min="16181" max="16384" width="4.7109375" style="4"/>
  </cols>
  <sheetData>
    <row r="1" spans="1:52 16179:16180" ht="15" customHeight="1">
      <c r="A1" s="7" t="s">
        <v>81</v>
      </c>
      <c r="WXG1" s="4"/>
      <c r="WXH1" s="4"/>
    </row>
    <row r="2" spans="1:52 16179:16180" ht="15" customHeight="1">
      <c r="A2" s="7"/>
      <c r="WXG2" s="4"/>
      <c r="WXH2" s="4"/>
    </row>
    <row r="3" spans="1:52 16179:16180" ht="15" customHeight="1">
      <c r="A3" s="8" t="s">
        <v>210</v>
      </c>
      <c r="WXG3" s="4"/>
      <c r="WXH3" s="4"/>
    </row>
    <row r="4" spans="1:52 16179:16180" ht="15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WXG4" s="4"/>
      <c r="WXH4" s="4"/>
    </row>
    <row r="5" spans="1:52 16179:16180" ht="30" customHeight="1">
      <c r="A5" s="9"/>
      <c r="B5" s="10" t="s">
        <v>208</v>
      </c>
      <c r="C5" s="10" t="s">
        <v>183</v>
      </c>
      <c r="D5" s="10" t="s">
        <v>118</v>
      </c>
      <c r="E5" s="10" t="s">
        <v>205</v>
      </c>
      <c r="F5" s="10" t="s">
        <v>82</v>
      </c>
      <c r="G5" s="10" t="s">
        <v>209</v>
      </c>
      <c r="H5" s="10" t="s">
        <v>159</v>
      </c>
      <c r="I5" s="10" t="s">
        <v>19</v>
      </c>
      <c r="J5" s="10" t="s">
        <v>132</v>
      </c>
      <c r="K5" s="10" t="s">
        <v>1</v>
      </c>
      <c r="L5" s="10" t="s">
        <v>13</v>
      </c>
      <c r="M5" s="10" t="s">
        <v>133</v>
      </c>
      <c r="N5" s="10" t="s">
        <v>119</v>
      </c>
      <c r="O5" s="10" t="s">
        <v>120</v>
      </c>
      <c r="P5" s="10" t="s">
        <v>135</v>
      </c>
      <c r="Q5" s="10" t="s">
        <v>14</v>
      </c>
      <c r="R5" s="10" t="s">
        <v>130</v>
      </c>
      <c r="S5" s="10" t="s">
        <v>62</v>
      </c>
      <c r="T5" s="10" t="s">
        <v>24</v>
      </c>
      <c r="U5" s="10" t="s">
        <v>199</v>
      </c>
      <c r="V5" s="10" t="s">
        <v>113</v>
      </c>
      <c r="W5" s="10" t="s">
        <v>136</v>
      </c>
      <c r="X5" s="10" t="s">
        <v>15</v>
      </c>
      <c r="Y5" s="10" t="s">
        <v>190</v>
      </c>
      <c r="Z5" s="10" t="s">
        <v>64</v>
      </c>
      <c r="AA5" s="10" t="s">
        <v>114</v>
      </c>
      <c r="AB5" s="10" t="s">
        <v>65</v>
      </c>
      <c r="AC5" s="10" t="s">
        <v>16</v>
      </c>
      <c r="AD5" s="10" t="s">
        <v>206</v>
      </c>
      <c r="AE5" s="10" t="s">
        <v>207</v>
      </c>
      <c r="AF5" s="10" t="s">
        <v>134</v>
      </c>
      <c r="AG5" s="10" t="s">
        <v>84</v>
      </c>
      <c r="AH5" s="10" t="s">
        <v>115</v>
      </c>
      <c r="AI5" s="10" t="s">
        <v>116</v>
      </c>
      <c r="AJ5" s="10" t="s">
        <v>8</v>
      </c>
      <c r="AK5" s="10" t="s">
        <v>9</v>
      </c>
      <c r="AL5" s="10" t="s">
        <v>177</v>
      </c>
      <c r="AM5" s="10" t="s">
        <v>137</v>
      </c>
      <c r="AN5" s="10" t="s">
        <v>193</v>
      </c>
      <c r="AO5" s="10" t="s">
        <v>112</v>
      </c>
      <c r="AP5" s="10" t="s">
        <v>185</v>
      </c>
      <c r="AQ5" s="10" t="s">
        <v>194</v>
      </c>
      <c r="AR5" s="10" t="s">
        <v>171</v>
      </c>
      <c r="AS5" s="10" t="s">
        <v>195</v>
      </c>
      <c r="AT5" s="10" t="s">
        <v>200</v>
      </c>
      <c r="AU5" s="10" t="s">
        <v>186</v>
      </c>
      <c r="AV5" s="10" t="s">
        <v>85</v>
      </c>
      <c r="AW5" s="10" t="s">
        <v>17</v>
      </c>
      <c r="AX5" s="10" t="s">
        <v>138</v>
      </c>
      <c r="AY5" s="10" t="s">
        <v>139</v>
      </c>
      <c r="AZ5" s="11" t="s">
        <v>144</v>
      </c>
      <c r="WXG5" s="4"/>
      <c r="WXH5" s="4"/>
    </row>
    <row r="6" spans="1:52 16179:16180" ht="15" customHeight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27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4"/>
      <c r="WXG6" s="4"/>
      <c r="WXH6" s="4"/>
    </row>
    <row r="7" spans="1:52 16179:16180" s="18" customFormat="1" ht="15" customHeight="1">
      <c r="A7" s="15" t="s">
        <v>87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7"/>
    </row>
    <row r="8" spans="1:52 16179:16180" s="18" customFormat="1" ht="15" customHeight="1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7"/>
    </row>
    <row r="9" spans="1:52 16179:16180" s="7" customFormat="1" ht="15" customHeight="1">
      <c r="A9" s="15" t="s">
        <v>236</v>
      </c>
      <c r="B9" s="16">
        <v>64</v>
      </c>
      <c r="C9" s="16">
        <v>42</v>
      </c>
      <c r="D9" s="16">
        <v>22</v>
      </c>
      <c r="E9" s="16">
        <v>215</v>
      </c>
      <c r="F9" s="16">
        <v>1462</v>
      </c>
      <c r="G9" s="16">
        <v>39</v>
      </c>
      <c r="H9" s="16">
        <v>459</v>
      </c>
      <c r="I9" s="16">
        <v>24</v>
      </c>
      <c r="J9" s="16">
        <v>827</v>
      </c>
      <c r="K9" s="16">
        <v>451</v>
      </c>
      <c r="L9" s="16">
        <v>9435</v>
      </c>
      <c r="M9" s="16">
        <v>297</v>
      </c>
      <c r="N9" s="16">
        <v>4079</v>
      </c>
      <c r="O9" s="16">
        <v>128</v>
      </c>
      <c r="P9" s="16">
        <v>22</v>
      </c>
      <c r="Q9" s="16">
        <v>795</v>
      </c>
      <c r="R9" s="16">
        <v>71</v>
      </c>
      <c r="S9" s="16">
        <v>123</v>
      </c>
      <c r="T9" s="16">
        <v>999</v>
      </c>
      <c r="U9" s="16">
        <v>141</v>
      </c>
      <c r="V9" s="16">
        <v>2</v>
      </c>
      <c r="W9" s="16">
        <v>30</v>
      </c>
      <c r="X9" s="16">
        <v>220</v>
      </c>
      <c r="Y9" s="16">
        <v>6562</v>
      </c>
      <c r="Z9" s="16">
        <v>1276</v>
      </c>
      <c r="AA9" s="16">
        <v>100</v>
      </c>
      <c r="AB9" s="16">
        <v>161</v>
      </c>
      <c r="AC9" s="16">
        <v>3143</v>
      </c>
      <c r="AD9" s="16">
        <v>27</v>
      </c>
      <c r="AE9" s="16">
        <v>37</v>
      </c>
      <c r="AF9" s="16">
        <v>150</v>
      </c>
      <c r="AG9" s="16">
        <v>3149</v>
      </c>
      <c r="AH9" s="16">
        <v>54</v>
      </c>
      <c r="AI9" s="16">
        <v>31</v>
      </c>
      <c r="AJ9" s="16">
        <v>10716</v>
      </c>
      <c r="AK9" s="16">
        <v>1852</v>
      </c>
      <c r="AL9" s="16">
        <v>293</v>
      </c>
      <c r="AM9" s="16">
        <v>222</v>
      </c>
      <c r="AN9" s="16">
        <v>192</v>
      </c>
      <c r="AO9" s="16">
        <v>72</v>
      </c>
      <c r="AP9" s="16">
        <v>194</v>
      </c>
      <c r="AQ9" s="16">
        <v>68</v>
      </c>
      <c r="AR9" s="16">
        <v>789</v>
      </c>
      <c r="AS9" s="16">
        <v>42</v>
      </c>
      <c r="AT9" s="16">
        <v>2</v>
      </c>
      <c r="AU9" s="16">
        <v>221</v>
      </c>
      <c r="AV9" s="16">
        <v>54</v>
      </c>
      <c r="AW9" s="16">
        <v>2870</v>
      </c>
      <c r="AX9" s="16">
        <v>54</v>
      </c>
      <c r="AY9" s="16">
        <v>7</v>
      </c>
      <c r="AZ9" s="17">
        <v>1338</v>
      </c>
    </row>
    <row r="10" spans="1:52 16179:16180" ht="15" customHeight="1">
      <c r="A10" s="19" t="s">
        <v>88</v>
      </c>
      <c r="B10" s="20">
        <v>62</v>
      </c>
      <c r="C10" s="20">
        <v>24</v>
      </c>
      <c r="D10" s="20">
        <v>5</v>
      </c>
      <c r="E10" s="20">
        <v>108</v>
      </c>
      <c r="F10" s="20">
        <v>1016</v>
      </c>
      <c r="G10" s="20">
        <v>21</v>
      </c>
      <c r="H10" s="20">
        <v>240</v>
      </c>
      <c r="I10" s="20">
        <v>14</v>
      </c>
      <c r="J10" s="20">
        <v>458</v>
      </c>
      <c r="K10" s="20">
        <v>280</v>
      </c>
      <c r="L10" s="20">
        <v>8312</v>
      </c>
      <c r="M10" s="20">
        <v>3</v>
      </c>
      <c r="N10" s="20">
        <v>2844</v>
      </c>
      <c r="O10" s="20">
        <v>0</v>
      </c>
      <c r="P10" s="20">
        <v>6</v>
      </c>
      <c r="Q10" s="20">
        <v>619</v>
      </c>
      <c r="R10" s="20">
        <v>6</v>
      </c>
      <c r="S10" s="20">
        <v>94</v>
      </c>
      <c r="T10" s="20">
        <v>743</v>
      </c>
      <c r="U10" s="20">
        <v>36</v>
      </c>
      <c r="V10" s="20">
        <v>0</v>
      </c>
      <c r="W10" s="20">
        <v>0</v>
      </c>
      <c r="X10" s="20">
        <v>7</v>
      </c>
      <c r="Y10" s="20">
        <v>3135</v>
      </c>
      <c r="Z10" s="20">
        <v>779</v>
      </c>
      <c r="AA10" s="20">
        <v>46</v>
      </c>
      <c r="AB10" s="20">
        <v>0</v>
      </c>
      <c r="AC10" s="20">
        <v>1957</v>
      </c>
      <c r="AD10" s="20">
        <v>18</v>
      </c>
      <c r="AE10" s="20">
        <v>24</v>
      </c>
      <c r="AF10" s="20">
        <v>0</v>
      </c>
      <c r="AG10" s="20">
        <v>1878</v>
      </c>
      <c r="AH10" s="20">
        <v>7</v>
      </c>
      <c r="AI10" s="20">
        <v>27</v>
      </c>
      <c r="AJ10" s="20">
        <v>7838</v>
      </c>
      <c r="AK10" s="20">
        <v>1124</v>
      </c>
      <c r="AL10" s="20">
        <v>86</v>
      </c>
      <c r="AM10" s="20">
        <v>42</v>
      </c>
      <c r="AN10" s="20">
        <v>67</v>
      </c>
      <c r="AO10" s="20">
        <v>29</v>
      </c>
      <c r="AP10" s="20">
        <v>159</v>
      </c>
      <c r="AQ10" s="20">
        <v>20</v>
      </c>
      <c r="AR10" s="20">
        <v>437</v>
      </c>
      <c r="AS10" s="20">
        <v>21</v>
      </c>
      <c r="AT10" s="20">
        <v>0</v>
      </c>
      <c r="AU10" s="20">
        <v>199</v>
      </c>
      <c r="AV10" s="20">
        <v>0</v>
      </c>
      <c r="AW10" s="20">
        <v>2151</v>
      </c>
      <c r="AX10" s="20">
        <v>43</v>
      </c>
      <c r="AY10" s="20">
        <v>3</v>
      </c>
      <c r="AZ10" s="21">
        <v>714</v>
      </c>
      <c r="WXG10" s="4"/>
      <c r="WXH10" s="4"/>
    </row>
    <row r="11" spans="1:52 16179:16180" ht="15" customHeight="1">
      <c r="A11" s="19" t="s">
        <v>89</v>
      </c>
      <c r="B11" s="20">
        <v>2</v>
      </c>
      <c r="C11" s="20">
        <v>18</v>
      </c>
      <c r="D11" s="20">
        <v>17</v>
      </c>
      <c r="E11" s="20">
        <v>107</v>
      </c>
      <c r="F11" s="20">
        <v>446</v>
      </c>
      <c r="G11" s="20">
        <v>18</v>
      </c>
      <c r="H11" s="20">
        <v>219</v>
      </c>
      <c r="I11" s="20">
        <v>10</v>
      </c>
      <c r="J11" s="20">
        <v>369</v>
      </c>
      <c r="K11" s="20">
        <v>171</v>
      </c>
      <c r="L11" s="20">
        <v>1123</v>
      </c>
      <c r="M11" s="20">
        <v>294</v>
      </c>
      <c r="N11" s="20">
        <v>1235</v>
      </c>
      <c r="O11" s="20">
        <v>128</v>
      </c>
      <c r="P11" s="20">
        <v>16</v>
      </c>
      <c r="Q11" s="20">
        <v>176</v>
      </c>
      <c r="R11" s="20">
        <v>65</v>
      </c>
      <c r="S11" s="20">
        <v>29</v>
      </c>
      <c r="T11" s="20">
        <v>256</v>
      </c>
      <c r="U11" s="20">
        <v>105</v>
      </c>
      <c r="V11" s="20">
        <v>2</v>
      </c>
      <c r="W11" s="20">
        <v>30</v>
      </c>
      <c r="X11" s="20">
        <v>213</v>
      </c>
      <c r="Y11" s="20">
        <v>3427</v>
      </c>
      <c r="Z11" s="20">
        <v>497</v>
      </c>
      <c r="AA11" s="20">
        <v>54</v>
      </c>
      <c r="AB11" s="20">
        <v>161</v>
      </c>
      <c r="AC11" s="20">
        <v>1186</v>
      </c>
      <c r="AD11" s="20">
        <v>9</v>
      </c>
      <c r="AE11" s="20">
        <v>13</v>
      </c>
      <c r="AF11" s="20">
        <v>150</v>
      </c>
      <c r="AG11" s="20">
        <v>1271</v>
      </c>
      <c r="AH11" s="20">
        <v>47</v>
      </c>
      <c r="AI11" s="20">
        <v>4</v>
      </c>
      <c r="AJ11" s="20">
        <v>2878</v>
      </c>
      <c r="AK11" s="20">
        <v>728</v>
      </c>
      <c r="AL11" s="20">
        <v>207</v>
      </c>
      <c r="AM11" s="20">
        <v>180</v>
      </c>
      <c r="AN11" s="20">
        <v>125</v>
      </c>
      <c r="AO11" s="20">
        <v>43</v>
      </c>
      <c r="AP11" s="20">
        <v>35</v>
      </c>
      <c r="AQ11" s="20">
        <v>48</v>
      </c>
      <c r="AR11" s="20">
        <v>352</v>
      </c>
      <c r="AS11" s="20">
        <v>21</v>
      </c>
      <c r="AT11" s="20">
        <v>2</v>
      </c>
      <c r="AU11" s="20">
        <v>22</v>
      </c>
      <c r="AV11" s="20">
        <v>54</v>
      </c>
      <c r="AW11" s="20">
        <v>719</v>
      </c>
      <c r="AX11" s="20">
        <v>11</v>
      </c>
      <c r="AY11" s="20">
        <v>4</v>
      </c>
      <c r="AZ11" s="21">
        <v>624</v>
      </c>
      <c r="WXG11" s="4"/>
      <c r="WXH11" s="4"/>
    </row>
    <row r="12" spans="1:52 16179:16180" ht="15" customHeight="1">
      <c r="A12" s="19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1"/>
      <c r="WXG12" s="4"/>
      <c r="WXH12" s="4"/>
    </row>
    <row r="13" spans="1:52 16179:16180" s="7" customFormat="1" ht="15" customHeight="1">
      <c r="A13" s="15" t="s">
        <v>237</v>
      </c>
      <c r="B13" s="16">
        <v>64</v>
      </c>
      <c r="C13" s="16">
        <v>42</v>
      </c>
      <c r="D13" s="16">
        <v>22</v>
      </c>
      <c r="E13" s="16">
        <v>215</v>
      </c>
      <c r="F13" s="16">
        <v>1462</v>
      </c>
      <c r="G13" s="16">
        <v>39</v>
      </c>
      <c r="H13" s="16">
        <v>459</v>
      </c>
      <c r="I13" s="16">
        <v>24</v>
      </c>
      <c r="J13" s="22">
        <v>827</v>
      </c>
      <c r="K13" s="16">
        <v>451</v>
      </c>
      <c r="L13" s="16">
        <v>9435</v>
      </c>
      <c r="M13" s="16">
        <v>297</v>
      </c>
      <c r="N13" s="16">
        <v>4079</v>
      </c>
      <c r="O13" s="16">
        <v>128</v>
      </c>
      <c r="P13" s="16">
        <v>22</v>
      </c>
      <c r="Q13" s="16">
        <v>795</v>
      </c>
      <c r="R13" s="16">
        <v>71</v>
      </c>
      <c r="S13" s="16">
        <v>123</v>
      </c>
      <c r="T13" s="16">
        <v>999</v>
      </c>
      <c r="U13" s="16">
        <v>141</v>
      </c>
      <c r="V13" s="16">
        <v>2</v>
      </c>
      <c r="W13" s="16">
        <v>30</v>
      </c>
      <c r="X13" s="16">
        <v>220</v>
      </c>
      <c r="Y13" s="16">
        <v>6562</v>
      </c>
      <c r="Z13" s="16">
        <v>1276</v>
      </c>
      <c r="AA13" s="16">
        <v>100</v>
      </c>
      <c r="AB13" s="16">
        <v>161</v>
      </c>
      <c r="AC13" s="16">
        <v>3143</v>
      </c>
      <c r="AD13" s="16">
        <v>27</v>
      </c>
      <c r="AE13" s="16">
        <v>37</v>
      </c>
      <c r="AF13" s="16">
        <v>150</v>
      </c>
      <c r="AG13" s="16">
        <v>3149</v>
      </c>
      <c r="AH13" s="16">
        <v>54</v>
      </c>
      <c r="AI13" s="16">
        <v>31</v>
      </c>
      <c r="AJ13" s="16">
        <v>10716</v>
      </c>
      <c r="AK13" s="16">
        <v>1852</v>
      </c>
      <c r="AL13" s="16">
        <v>293</v>
      </c>
      <c r="AM13" s="16">
        <v>222</v>
      </c>
      <c r="AN13" s="16">
        <v>192</v>
      </c>
      <c r="AO13" s="16">
        <v>72</v>
      </c>
      <c r="AP13" s="16">
        <v>194</v>
      </c>
      <c r="AQ13" s="16">
        <v>68</v>
      </c>
      <c r="AR13" s="16">
        <v>789</v>
      </c>
      <c r="AS13" s="16">
        <v>42</v>
      </c>
      <c r="AT13" s="16">
        <v>2</v>
      </c>
      <c r="AU13" s="16">
        <v>221</v>
      </c>
      <c r="AV13" s="16">
        <v>54</v>
      </c>
      <c r="AW13" s="16">
        <v>2870</v>
      </c>
      <c r="AX13" s="16">
        <v>54</v>
      </c>
      <c r="AY13" s="16">
        <v>7</v>
      </c>
      <c r="AZ13" s="17">
        <v>1338</v>
      </c>
    </row>
    <row r="14" spans="1:52 16179:16180" ht="15" customHeight="1">
      <c r="A14" s="19" t="s">
        <v>90</v>
      </c>
      <c r="B14" s="20">
        <v>0</v>
      </c>
      <c r="C14" s="20">
        <v>1</v>
      </c>
      <c r="D14" s="20">
        <v>1</v>
      </c>
      <c r="E14" s="20">
        <v>33</v>
      </c>
      <c r="F14" s="20">
        <v>88</v>
      </c>
      <c r="G14" s="20">
        <v>3</v>
      </c>
      <c r="H14" s="20">
        <v>12</v>
      </c>
      <c r="I14" s="20">
        <v>1</v>
      </c>
      <c r="J14" s="23">
        <v>25</v>
      </c>
      <c r="K14" s="20">
        <v>8</v>
      </c>
      <c r="L14" s="20">
        <v>147</v>
      </c>
      <c r="M14" s="20">
        <v>7</v>
      </c>
      <c r="N14" s="20">
        <v>110</v>
      </c>
      <c r="O14" s="20">
        <v>8</v>
      </c>
      <c r="P14" s="20">
        <v>0</v>
      </c>
      <c r="Q14" s="20">
        <v>17</v>
      </c>
      <c r="R14" s="20">
        <v>14</v>
      </c>
      <c r="S14" s="20">
        <v>0</v>
      </c>
      <c r="T14" s="20">
        <v>56</v>
      </c>
      <c r="U14" s="20">
        <v>1</v>
      </c>
      <c r="V14" s="20">
        <v>0</v>
      </c>
      <c r="W14" s="20">
        <v>0</v>
      </c>
      <c r="X14" s="20">
        <v>6</v>
      </c>
      <c r="Y14" s="20">
        <v>277</v>
      </c>
      <c r="Z14" s="20">
        <v>125</v>
      </c>
      <c r="AA14" s="20">
        <v>3</v>
      </c>
      <c r="AB14" s="20">
        <v>6</v>
      </c>
      <c r="AC14" s="20">
        <v>115</v>
      </c>
      <c r="AD14" s="20">
        <v>0</v>
      </c>
      <c r="AE14" s="20">
        <v>10</v>
      </c>
      <c r="AF14" s="20">
        <v>6</v>
      </c>
      <c r="AG14" s="20">
        <v>83</v>
      </c>
      <c r="AH14" s="20">
        <v>1</v>
      </c>
      <c r="AI14" s="20">
        <v>2</v>
      </c>
      <c r="AJ14" s="20">
        <v>306</v>
      </c>
      <c r="AK14" s="20">
        <v>73</v>
      </c>
      <c r="AL14" s="20">
        <v>10</v>
      </c>
      <c r="AM14" s="20">
        <v>13</v>
      </c>
      <c r="AN14" s="20">
        <v>17</v>
      </c>
      <c r="AO14" s="20">
        <v>3</v>
      </c>
      <c r="AP14" s="20">
        <v>14</v>
      </c>
      <c r="AQ14" s="20">
        <v>1</v>
      </c>
      <c r="AR14" s="20">
        <v>50</v>
      </c>
      <c r="AS14" s="20">
        <v>0</v>
      </c>
      <c r="AT14" s="20">
        <v>0</v>
      </c>
      <c r="AU14" s="20">
        <v>10</v>
      </c>
      <c r="AV14" s="20">
        <v>4</v>
      </c>
      <c r="AW14" s="20">
        <v>197</v>
      </c>
      <c r="AX14" s="20">
        <v>1</v>
      </c>
      <c r="AY14" s="20">
        <v>1</v>
      </c>
      <c r="AZ14" s="21">
        <v>37</v>
      </c>
      <c r="WXG14" s="4"/>
      <c r="WXH14" s="4"/>
    </row>
    <row r="15" spans="1:52 16179:16180" ht="15" customHeight="1">
      <c r="A15" s="19" t="s">
        <v>91</v>
      </c>
      <c r="B15" s="20">
        <v>29</v>
      </c>
      <c r="C15" s="20">
        <v>18</v>
      </c>
      <c r="D15" s="20">
        <v>5</v>
      </c>
      <c r="E15" s="20">
        <v>93</v>
      </c>
      <c r="F15" s="20">
        <v>320</v>
      </c>
      <c r="G15" s="20">
        <v>16</v>
      </c>
      <c r="H15" s="20">
        <v>77</v>
      </c>
      <c r="I15" s="20">
        <v>2</v>
      </c>
      <c r="J15" s="23">
        <v>98</v>
      </c>
      <c r="K15" s="20">
        <v>22</v>
      </c>
      <c r="L15" s="20">
        <v>1575</v>
      </c>
      <c r="M15" s="20">
        <v>49</v>
      </c>
      <c r="N15" s="20">
        <v>814</v>
      </c>
      <c r="O15" s="20">
        <v>32</v>
      </c>
      <c r="P15" s="20">
        <v>3</v>
      </c>
      <c r="Q15" s="20">
        <v>149</v>
      </c>
      <c r="R15" s="20">
        <v>36</v>
      </c>
      <c r="S15" s="20">
        <v>13</v>
      </c>
      <c r="T15" s="20">
        <v>288</v>
      </c>
      <c r="U15" s="20">
        <v>10</v>
      </c>
      <c r="V15" s="20">
        <v>1</v>
      </c>
      <c r="W15" s="20">
        <v>11</v>
      </c>
      <c r="X15" s="20">
        <v>58</v>
      </c>
      <c r="Y15" s="20">
        <v>1106</v>
      </c>
      <c r="Z15" s="20">
        <v>397</v>
      </c>
      <c r="AA15" s="20">
        <v>33</v>
      </c>
      <c r="AB15" s="20">
        <v>44</v>
      </c>
      <c r="AC15" s="20">
        <v>677</v>
      </c>
      <c r="AD15" s="20">
        <v>9</v>
      </c>
      <c r="AE15" s="20">
        <v>15</v>
      </c>
      <c r="AF15" s="20">
        <v>31</v>
      </c>
      <c r="AG15" s="20">
        <v>440</v>
      </c>
      <c r="AH15" s="20">
        <v>18</v>
      </c>
      <c r="AI15" s="20">
        <v>22</v>
      </c>
      <c r="AJ15" s="20">
        <v>1404</v>
      </c>
      <c r="AK15" s="20">
        <v>353</v>
      </c>
      <c r="AL15" s="20">
        <v>70</v>
      </c>
      <c r="AM15" s="20">
        <v>56</v>
      </c>
      <c r="AN15" s="20">
        <v>53</v>
      </c>
      <c r="AO15" s="20">
        <v>20</v>
      </c>
      <c r="AP15" s="20">
        <v>108</v>
      </c>
      <c r="AQ15" s="20">
        <v>17</v>
      </c>
      <c r="AR15" s="20">
        <v>203</v>
      </c>
      <c r="AS15" s="20">
        <v>6</v>
      </c>
      <c r="AT15" s="20">
        <v>1</v>
      </c>
      <c r="AU15" s="20">
        <v>66</v>
      </c>
      <c r="AV15" s="20">
        <v>9</v>
      </c>
      <c r="AW15" s="20">
        <v>918</v>
      </c>
      <c r="AX15" s="20">
        <v>34</v>
      </c>
      <c r="AY15" s="20">
        <v>0</v>
      </c>
      <c r="AZ15" s="21">
        <v>221</v>
      </c>
      <c r="WXG15" s="4"/>
      <c r="WXH15" s="4"/>
    </row>
    <row r="16" spans="1:52 16179:16180" ht="15" customHeight="1">
      <c r="A16" s="19" t="s">
        <v>92</v>
      </c>
      <c r="B16" s="20">
        <v>19</v>
      </c>
      <c r="C16" s="20">
        <v>9</v>
      </c>
      <c r="D16" s="20">
        <v>2</v>
      </c>
      <c r="E16" s="20">
        <v>57</v>
      </c>
      <c r="F16" s="20">
        <v>338</v>
      </c>
      <c r="G16" s="20">
        <v>8</v>
      </c>
      <c r="H16" s="20">
        <v>128</v>
      </c>
      <c r="I16" s="20">
        <v>2</v>
      </c>
      <c r="J16" s="23">
        <v>162</v>
      </c>
      <c r="K16" s="20">
        <v>36</v>
      </c>
      <c r="L16" s="20">
        <v>1651</v>
      </c>
      <c r="M16" s="20">
        <v>55</v>
      </c>
      <c r="N16" s="20">
        <v>904</v>
      </c>
      <c r="O16" s="20">
        <v>33</v>
      </c>
      <c r="P16" s="20">
        <v>9</v>
      </c>
      <c r="Q16" s="20">
        <v>194</v>
      </c>
      <c r="R16" s="20">
        <v>9</v>
      </c>
      <c r="S16" s="20">
        <v>40</v>
      </c>
      <c r="T16" s="20">
        <v>325</v>
      </c>
      <c r="U16" s="20">
        <v>38</v>
      </c>
      <c r="V16" s="20">
        <v>0</v>
      </c>
      <c r="W16" s="20">
        <v>7</v>
      </c>
      <c r="X16" s="20">
        <v>49</v>
      </c>
      <c r="Y16" s="20">
        <v>1018</v>
      </c>
      <c r="Z16" s="20">
        <v>337</v>
      </c>
      <c r="AA16" s="20">
        <v>39</v>
      </c>
      <c r="AB16" s="20">
        <v>44</v>
      </c>
      <c r="AC16" s="20">
        <v>485</v>
      </c>
      <c r="AD16" s="20">
        <v>11</v>
      </c>
      <c r="AE16" s="20">
        <v>7</v>
      </c>
      <c r="AF16" s="20">
        <v>34</v>
      </c>
      <c r="AG16" s="20">
        <v>670</v>
      </c>
      <c r="AH16" s="20">
        <v>16</v>
      </c>
      <c r="AI16" s="20">
        <v>6</v>
      </c>
      <c r="AJ16" s="20">
        <v>1882</v>
      </c>
      <c r="AK16" s="20">
        <v>324</v>
      </c>
      <c r="AL16" s="20">
        <v>49</v>
      </c>
      <c r="AM16" s="20">
        <v>86</v>
      </c>
      <c r="AN16" s="20">
        <v>65</v>
      </c>
      <c r="AO16" s="20">
        <v>21</v>
      </c>
      <c r="AP16" s="20">
        <v>53</v>
      </c>
      <c r="AQ16" s="20">
        <v>19</v>
      </c>
      <c r="AR16" s="20">
        <v>252</v>
      </c>
      <c r="AS16" s="20">
        <v>10</v>
      </c>
      <c r="AT16" s="20">
        <v>1</v>
      </c>
      <c r="AU16" s="20">
        <v>78</v>
      </c>
      <c r="AV16" s="20">
        <v>20</v>
      </c>
      <c r="AW16" s="20">
        <v>449</v>
      </c>
      <c r="AX16" s="20">
        <v>8</v>
      </c>
      <c r="AY16" s="20">
        <v>2</v>
      </c>
      <c r="AZ16" s="21">
        <v>346</v>
      </c>
      <c r="WXG16" s="4"/>
      <c r="WXH16" s="4"/>
    </row>
    <row r="17" spans="1:52 16179:16180" ht="15" customHeight="1">
      <c r="A17" s="19" t="s">
        <v>93</v>
      </c>
      <c r="B17" s="20">
        <v>11</v>
      </c>
      <c r="C17" s="20">
        <v>6</v>
      </c>
      <c r="D17" s="20">
        <v>5</v>
      </c>
      <c r="E17" s="20">
        <v>21</v>
      </c>
      <c r="F17" s="20">
        <v>221</v>
      </c>
      <c r="G17" s="20">
        <v>4</v>
      </c>
      <c r="H17" s="20">
        <v>121</v>
      </c>
      <c r="I17" s="20">
        <v>2</v>
      </c>
      <c r="J17" s="23">
        <v>239</v>
      </c>
      <c r="K17" s="20">
        <v>49</v>
      </c>
      <c r="L17" s="20">
        <v>1722</v>
      </c>
      <c r="M17" s="20">
        <v>82</v>
      </c>
      <c r="N17" s="20">
        <v>654</v>
      </c>
      <c r="O17" s="20">
        <v>29</v>
      </c>
      <c r="P17" s="20">
        <v>5</v>
      </c>
      <c r="Q17" s="20">
        <v>157</v>
      </c>
      <c r="R17" s="20">
        <v>8</v>
      </c>
      <c r="S17" s="20">
        <v>34</v>
      </c>
      <c r="T17" s="20">
        <v>172</v>
      </c>
      <c r="U17" s="20">
        <v>45</v>
      </c>
      <c r="V17" s="20">
        <v>1</v>
      </c>
      <c r="W17" s="20">
        <v>6</v>
      </c>
      <c r="X17" s="20">
        <v>55</v>
      </c>
      <c r="Y17" s="20">
        <v>635</v>
      </c>
      <c r="Z17" s="20">
        <v>213</v>
      </c>
      <c r="AA17" s="20">
        <v>14</v>
      </c>
      <c r="AB17" s="20">
        <v>37</v>
      </c>
      <c r="AC17" s="20">
        <v>536</v>
      </c>
      <c r="AD17" s="20">
        <v>5</v>
      </c>
      <c r="AE17" s="20">
        <v>3</v>
      </c>
      <c r="AF17" s="20">
        <v>34</v>
      </c>
      <c r="AG17" s="20">
        <v>725</v>
      </c>
      <c r="AH17" s="20">
        <v>5</v>
      </c>
      <c r="AI17" s="20">
        <v>0</v>
      </c>
      <c r="AJ17" s="20">
        <v>1473</v>
      </c>
      <c r="AK17" s="20">
        <v>255</v>
      </c>
      <c r="AL17" s="20">
        <v>49</v>
      </c>
      <c r="AM17" s="20">
        <v>39</v>
      </c>
      <c r="AN17" s="20">
        <v>25</v>
      </c>
      <c r="AO17" s="20">
        <v>17</v>
      </c>
      <c r="AP17" s="20">
        <v>12</v>
      </c>
      <c r="AQ17" s="20">
        <v>14</v>
      </c>
      <c r="AR17" s="20">
        <v>133</v>
      </c>
      <c r="AS17" s="20">
        <v>13</v>
      </c>
      <c r="AT17" s="20">
        <v>0</v>
      </c>
      <c r="AU17" s="20">
        <v>41</v>
      </c>
      <c r="AV17" s="20">
        <v>7</v>
      </c>
      <c r="AW17" s="20">
        <v>282</v>
      </c>
      <c r="AX17" s="20">
        <v>3</v>
      </c>
      <c r="AY17" s="20">
        <v>1</v>
      </c>
      <c r="AZ17" s="21">
        <v>313</v>
      </c>
      <c r="WXG17" s="4"/>
      <c r="WXH17" s="4"/>
    </row>
    <row r="18" spans="1:52 16179:16180" ht="15" customHeight="1">
      <c r="A18" s="19" t="s">
        <v>94</v>
      </c>
      <c r="B18" s="20">
        <v>4</v>
      </c>
      <c r="C18" s="20">
        <v>5</v>
      </c>
      <c r="D18" s="20">
        <v>2</v>
      </c>
      <c r="E18" s="20">
        <v>10</v>
      </c>
      <c r="F18" s="20">
        <v>199</v>
      </c>
      <c r="G18" s="20">
        <v>4</v>
      </c>
      <c r="H18" s="20">
        <v>65</v>
      </c>
      <c r="I18" s="20">
        <v>5</v>
      </c>
      <c r="J18" s="23">
        <v>173</v>
      </c>
      <c r="K18" s="20">
        <v>125</v>
      </c>
      <c r="L18" s="20">
        <v>1448</v>
      </c>
      <c r="M18" s="20">
        <v>57</v>
      </c>
      <c r="N18" s="20">
        <v>381</v>
      </c>
      <c r="O18" s="20">
        <v>15</v>
      </c>
      <c r="P18" s="20">
        <v>5</v>
      </c>
      <c r="Q18" s="20">
        <v>99</v>
      </c>
      <c r="R18" s="20">
        <v>1</v>
      </c>
      <c r="S18" s="20">
        <v>17</v>
      </c>
      <c r="T18" s="20">
        <v>75</v>
      </c>
      <c r="U18" s="20">
        <v>15</v>
      </c>
      <c r="V18" s="20">
        <v>0</v>
      </c>
      <c r="W18" s="20">
        <v>2</v>
      </c>
      <c r="X18" s="20">
        <v>19</v>
      </c>
      <c r="Y18" s="20">
        <v>816</v>
      </c>
      <c r="Z18" s="20">
        <v>118</v>
      </c>
      <c r="AA18" s="20">
        <v>6</v>
      </c>
      <c r="AB18" s="20">
        <v>12</v>
      </c>
      <c r="AC18" s="20">
        <v>509</v>
      </c>
      <c r="AD18" s="20">
        <v>2</v>
      </c>
      <c r="AE18" s="20">
        <v>2</v>
      </c>
      <c r="AF18" s="20">
        <v>15</v>
      </c>
      <c r="AG18" s="20">
        <v>614</v>
      </c>
      <c r="AH18" s="20">
        <v>9</v>
      </c>
      <c r="AI18" s="20">
        <v>1</v>
      </c>
      <c r="AJ18" s="20">
        <v>1445</v>
      </c>
      <c r="AK18" s="20">
        <v>296</v>
      </c>
      <c r="AL18" s="20">
        <v>40</v>
      </c>
      <c r="AM18" s="20">
        <v>16</v>
      </c>
      <c r="AN18" s="20">
        <v>12</v>
      </c>
      <c r="AO18" s="20">
        <v>4</v>
      </c>
      <c r="AP18" s="20">
        <v>4</v>
      </c>
      <c r="AQ18" s="20">
        <v>9</v>
      </c>
      <c r="AR18" s="20">
        <v>81</v>
      </c>
      <c r="AS18" s="20">
        <v>5</v>
      </c>
      <c r="AT18" s="20">
        <v>0</v>
      </c>
      <c r="AU18" s="20">
        <v>19</v>
      </c>
      <c r="AV18" s="20">
        <v>6</v>
      </c>
      <c r="AW18" s="20">
        <v>283</v>
      </c>
      <c r="AX18" s="20">
        <v>3</v>
      </c>
      <c r="AY18" s="20">
        <v>2</v>
      </c>
      <c r="AZ18" s="21">
        <v>205</v>
      </c>
      <c r="WXG18" s="4"/>
      <c r="WXH18" s="4"/>
    </row>
    <row r="19" spans="1:52 16179:16180" ht="15" customHeight="1">
      <c r="A19" s="19" t="s">
        <v>95</v>
      </c>
      <c r="B19" s="20">
        <v>0</v>
      </c>
      <c r="C19" s="20">
        <v>3</v>
      </c>
      <c r="D19" s="20">
        <v>6</v>
      </c>
      <c r="E19" s="20">
        <v>1</v>
      </c>
      <c r="F19" s="20">
        <v>246</v>
      </c>
      <c r="G19" s="20">
        <v>3</v>
      </c>
      <c r="H19" s="20">
        <v>50</v>
      </c>
      <c r="I19" s="20">
        <v>10</v>
      </c>
      <c r="J19" s="23">
        <v>127</v>
      </c>
      <c r="K19" s="20">
        <v>180</v>
      </c>
      <c r="L19" s="20">
        <v>2298</v>
      </c>
      <c r="M19" s="20">
        <v>38</v>
      </c>
      <c r="N19" s="20">
        <v>957</v>
      </c>
      <c r="O19" s="20">
        <v>10</v>
      </c>
      <c r="P19" s="20">
        <v>0</v>
      </c>
      <c r="Q19" s="20">
        <v>144</v>
      </c>
      <c r="R19" s="20">
        <v>3</v>
      </c>
      <c r="S19" s="20">
        <v>16</v>
      </c>
      <c r="T19" s="20">
        <v>73</v>
      </c>
      <c r="U19" s="20">
        <v>27</v>
      </c>
      <c r="V19" s="20">
        <v>0</v>
      </c>
      <c r="W19" s="20">
        <v>3</v>
      </c>
      <c r="X19" s="20">
        <v>25</v>
      </c>
      <c r="Y19" s="20">
        <v>1998</v>
      </c>
      <c r="Z19" s="20">
        <v>76</v>
      </c>
      <c r="AA19" s="20">
        <v>5</v>
      </c>
      <c r="AB19" s="20">
        <v>11</v>
      </c>
      <c r="AC19" s="20">
        <v>705</v>
      </c>
      <c r="AD19" s="20">
        <v>0</v>
      </c>
      <c r="AE19" s="20">
        <v>0</v>
      </c>
      <c r="AF19" s="20">
        <v>24</v>
      </c>
      <c r="AG19" s="20">
        <v>467</v>
      </c>
      <c r="AH19" s="20">
        <v>2</v>
      </c>
      <c r="AI19" s="20">
        <v>0</v>
      </c>
      <c r="AJ19" s="20">
        <v>3476</v>
      </c>
      <c r="AK19" s="20">
        <v>480</v>
      </c>
      <c r="AL19" s="20">
        <v>49</v>
      </c>
      <c r="AM19" s="20">
        <v>11</v>
      </c>
      <c r="AN19" s="20">
        <v>17</v>
      </c>
      <c r="AO19" s="20">
        <v>4</v>
      </c>
      <c r="AP19" s="20">
        <v>3</v>
      </c>
      <c r="AQ19" s="20">
        <v>7</v>
      </c>
      <c r="AR19" s="20">
        <v>58</v>
      </c>
      <c r="AS19" s="20">
        <v>6</v>
      </c>
      <c r="AT19" s="20">
        <v>0</v>
      </c>
      <c r="AU19" s="20">
        <v>7</v>
      </c>
      <c r="AV19" s="20">
        <v>5</v>
      </c>
      <c r="AW19" s="20">
        <v>540</v>
      </c>
      <c r="AX19" s="20">
        <v>4</v>
      </c>
      <c r="AY19" s="20">
        <v>0</v>
      </c>
      <c r="AZ19" s="21">
        <v>189</v>
      </c>
      <c r="WXG19" s="4"/>
      <c r="WXH19" s="4"/>
    </row>
    <row r="20" spans="1:52 16179:16180" ht="15" customHeight="1">
      <c r="A20" s="19" t="s">
        <v>96</v>
      </c>
      <c r="B20" s="20">
        <v>1</v>
      </c>
      <c r="C20" s="20">
        <v>0</v>
      </c>
      <c r="D20" s="20">
        <v>1</v>
      </c>
      <c r="E20" s="20">
        <v>0</v>
      </c>
      <c r="F20" s="20">
        <v>50</v>
      </c>
      <c r="G20" s="20">
        <v>1</v>
      </c>
      <c r="H20" s="20">
        <v>6</v>
      </c>
      <c r="I20" s="20">
        <v>2</v>
      </c>
      <c r="J20" s="23">
        <v>3</v>
      </c>
      <c r="K20" s="20">
        <v>31</v>
      </c>
      <c r="L20" s="20">
        <v>594</v>
      </c>
      <c r="M20" s="20">
        <v>9</v>
      </c>
      <c r="N20" s="20">
        <v>259</v>
      </c>
      <c r="O20" s="20">
        <v>1</v>
      </c>
      <c r="P20" s="20">
        <v>0</v>
      </c>
      <c r="Q20" s="20">
        <v>35</v>
      </c>
      <c r="R20" s="20">
        <v>0</v>
      </c>
      <c r="S20" s="20">
        <v>3</v>
      </c>
      <c r="T20" s="20">
        <v>10</v>
      </c>
      <c r="U20" s="20">
        <v>5</v>
      </c>
      <c r="V20" s="20">
        <v>0</v>
      </c>
      <c r="W20" s="20">
        <v>1</v>
      </c>
      <c r="X20" s="20">
        <v>8</v>
      </c>
      <c r="Y20" s="20">
        <v>712</v>
      </c>
      <c r="Z20" s="20">
        <v>10</v>
      </c>
      <c r="AA20" s="20">
        <v>0</v>
      </c>
      <c r="AB20" s="20">
        <v>7</v>
      </c>
      <c r="AC20" s="20">
        <v>116</v>
      </c>
      <c r="AD20" s="20">
        <v>0</v>
      </c>
      <c r="AE20" s="20">
        <v>0</v>
      </c>
      <c r="AF20" s="20">
        <v>6</v>
      </c>
      <c r="AG20" s="20">
        <v>150</v>
      </c>
      <c r="AH20" s="20">
        <v>3</v>
      </c>
      <c r="AI20" s="20">
        <v>0</v>
      </c>
      <c r="AJ20" s="20">
        <v>730</v>
      </c>
      <c r="AK20" s="20">
        <v>71</v>
      </c>
      <c r="AL20" s="20">
        <v>26</v>
      </c>
      <c r="AM20" s="20">
        <v>1</v>
      </c>
      <c r="AN20" s="20">
        <v>3</v>
      </c>
      <c r="AO20" s="20">
        <v>3</v>
      </c>
      <c r="AP20" s="20">
        <v>0</v>
      </c>
      <c r="AQ20" s="20">
        <v>1</v>
      </c>
      <c r="AR20" s="20">
        <v>12</v>
      </c>
      <c r="AS20" s="20">
        <v>2</v>
      </c>
      <c r="AT20" s="20">
        <v>0</v>
      </c>
      <c r="AU20" s="20">
        <v>0</v>
      </c>
      <c r="AV20" s="20">
        <v>3</v>
      </c>
      <c r="AW20" s="20">
        <v>201</v>
      </c>
      <c r="AX20" s="20">
        <v>1</v>
      </c>
      <c r="AY20" s="20">
        <v>1</v>
      </c>
      <c r="AZ20" s="21">
        <v>27</v>
      </c>
      <c r="WXG20" s="4"/>
      <c r="WXH20" s="4"/>
    </row>
    <row r="21" spans="1:52 16179:16180" ht="15" customHeight="1">
      <c r="A21" s="19"/>
      <c r="B21" s="20"/>
      <c r="C21" s="20"/>
      <c r="D21" s="20"/>
      <c r="E21" s="20"/>
      <c r="F21" s="20"/>
      <c r="G21" s="20"/>
      <c r="H21" s="20"/>
      <c r="I21" s="20"/>
      <c r="J21" s="23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1"/>
      <c r="WXG21" s="4"/>
      <c r="WXH21" s="4"/>
    </row>
    <row r="22" spans="1:52 16179:16180" s="7" customFormat="1" ht="15" customHeight="1">
      <c r="A22" s="15" t="s">
        <v>238</v>
      </c>
      <c r="B22" s="16">
        <v>64</v>
      </c>
      <c r="C22" s="16">
        <v>42</v>
      </c>
      <c r="D22" s="16">
        <v>22</v>
      </c>
      <c r="E22" s="16">
        <v>215</v>
      </c>
      <c r="F22" s="16">
        <v>1462</v>
      </c>
      <c r="G22" s="16">
        <v>39</v>
      </c>
      <c r="H22" s="16">
        <v>459</v>
      </c>
      <c r="I22" s="16">
        <v>24</v>
      </c>
      <c r="J22" s="22">
        <v>827</v>
      </c>
      <c r="K22" s="16">
        <v>451</v>
      </c>
      <c r="L22" s="16">
        <v>9435</v>
      </c>
      <c r="M22" s="16">
        <v>297</v>
      </c>
      <c r="N22" s="16">
        <v>4079</v>
      </c>
      <c r="O22" s="16">
        <v>128</v>
      </c>
      <c r="P22" s="16">
        <v>22</v>
      </c>
      <c r="Q22" s="16">
        <v>795</v>
      </c>
      <c r="R22" s="16">
        <v>71</v>
      </c>
      <c r="S22" s="16">
        <v>123</v>
      </c>
      <c r="T22" s="16">
        <v>999</v>
      </c>
      <c r="U22" s="16">
        <v>141</v>
      </c>
      <c r="V22" s="16">
        <v>2</v>
      </c>
      <c r="W22" s="16">
        <v>30</v>
      </c>
      <c r="X22" s="16">
        <v>220</v>
      </c>
      <c r="Y22" s="16">
        <v>6562</v>
      </c>
      <c r="Z22" s="16">
        <v>1276</v>
      </c>
      <c r="AA22" s="16">
        <v>100</v>
      </c>
      <c r="AB22" s="16">
        <v>161</v>
      </c>
      <c r="AC22" s="16">
        <v>3143</v>
      </c>
      <c r="AD22" s="16">
        <v>27</v>
      </c>
      <c r="AE22" s="16">
        <v>37</v>
      </c>
      <c r="AF22" s="16">
        <v>150</v>
      </c>
      <c r="AG22" s="16">
        <v>3149</v>
      </c>
      <c r="AH22" s="16">
        <v>54</v>
      </c>
      <c r="AI22" s="16">
        <v>31</v>
      </c>
      <c r="AJ22" s="16">
        <v>10716</v>
      </c>
      <c r="AK22" s="16">
        <v>1852</v>
      </c>
      <c r="AL22" s="16">
        <v>293</v>
      </c>
      <c r="AM22" s="16">
        <v>222</v>
      </c>
      <c r="AN22" s="16">
        <v>192</v>
      </c>
      <c r="AO22" s="16">
        <v>72</v>
      </c>
      <c r="AP22" s="16">
        <v>194</v>
      </c>
      <c r="AQ22" s="16">
        <v>68</v>
      </c>
      <c r="AR22" s="16">
        <v>789</v>
      </c>
      <c r="AS22" s="16">
        <v>42</v>
      </c>
      <c r="AT22" s="16">
        <v>2</v>
      </c>
      <c r="AU22" s="16">
        <v>221</v>
      </c>
      <c r="AV22" s="16">
        <v>54</v>
      </c>
      <c r="AW22" s="16">
        <v>2870</v>
      </c>
      <c r="AX22" s="16">
        <v>54</v>
      </c>
      <c r="AY22" s="16">
        <v>7</v>
      </c>
      <c r="AZ22" s="17">
        <v>1338</v>
      </c>
    </row>
    <row r="23" spans="1:52 16179:16180" ht="15" customHeight="1">
      <c r="A23" s="19" t="s">
        <v>97</v>
      </c>
      <c r="B23" s="20">
        <v>0</v>
      </c>
      <c r="C23" s="20">
        <v>6</v>
      </c>
      <c r="D23" s="20">
        <v>2</v>
      </c>
      <c r="E23" s="20">
        <v>59</v>
      </c>
      <c r="F23" s="20">
        <v>128</v>
      </c>
      <c r="G23" s="20">
        <v>11</v>
      </c>
      <c r="H23" s="20">
        <v>30</v>
      </c>
      <c r="I23" s="20">
        <v>1</v>
      </c>
      <c r="J23" s="23">
        <v>39</v>
      </c>
      <c r="K23" s="20">
        <v>11</v>
      </c>
      <c r="L23" s="20">
        <v>240</v>
      </c>
      <c r="M23" s="20">
        <v>13</v>
      </c>
      <c r="N23" s="20">
        <v>249</v>
      </c>
      <c r="O23" s="20">
        <v>38</v>
      </c>
      <c r="P23" s="20">
        <v>8</v>
      </c>
      <c r="Q23" s="20">
        <v>46</v>
      </c>
      <c r="R23" s="20">
        <v>16</v>
      </c>
      <c r="S23" s="20">
        <v>1</v>
      </c>
      <c r="T23" s="20">
        <v>82</v>
      </c>
      <c r="U23" s="20">
        <v>3</v>
      </c>
      <c r="V23" s="20">
        <v>0</v>
      </c>
      <c r="W23" s="20">
        <v>8</v>
      </c>
      <c r="X23" s="20">
        <v>4</v>
      </c>
      <c r="Y23" s="20">
        <v>114</v>
      </c>
      <c r="Z23" s="20">
        <v>371</v>
      </c>
      <c r="AA23" s="20">
        <v>10</v>
      </c>
      <c r="AB23" s="20">
        <v>26</v>
      </c>
      <c r="AC23" s="20">
        <v>74</v>
      </c>
      <c r="AD23" s="20">
        <v>4</v>
      </c>
      <c r="AE23" s="20">
        <v>8</v>
      </c>
      <c r="AF23" s="20">
        <v>18</v>
      </c>
      <c r="AG23" s="20">
        <v>208</v>
      </c>
      <c r="AH23" s="20">
        <v>1</v>
      </c>
      <c r="AI23" s="20">
        <v>6</v>
      </c>
      <c r="AJ23" s="20">
        <v>523</v>
      </c>
      <c r="AK23" s="20">
        <v>72</v>
      </c>
      <c r="AL23" s="20">
        <v>1</v>
      </c>
      <c r="AM23" s="20">
        <v>19</v>
      </c>
      <c r="AN23" s="20">
        <v>24</v>
      </c>
      <c r="AO23" s="20">
        <v>3</v>
      </c>
      <c r="AP23" s="20">
        <v>8</v>
      </c>
      <c r="AQ23" s="20">
        <v>13</v>
      </c>
      <c r="AR23" s="20">
        <v>170</v>
      </c>
      <c r="AS23" s="20">
        <v>3</v>
      </c>
      <c r="AT23" s="20">
        <v>0</v>
      </c>
      <c r="AU23" s="20">
        <v>14</v>
      </c>
      <c r="AV23" s="20">
        <v>3</v>
      </c>
      <c r="AW23" s="20">
        <v>257</v>
      </c>
      <c r="AX23" s="20">
        <v>35</v>
      </c>
      <c r="AY23" s="20">
        <v>2</v>
      </c>
      <c r="AZ23" s="21">
        <v>32</v>
      </c>
      <c r="WXG23" s="4"/>
      <c r="WXH23" s="4"/>
    </row>
    <row r="24" spans="1:52 16179:16180" ht="15" customHeight="1">
      <c r="A24" s="19" t="s">
        <v>98</v>
      </c>
      <c r="B24" s="20">
        <v>36</v>
      </c>
      <c r="C24" s="20">
        <v>36</v>
      </c>
      <c r="D24" s="20">
        <v>11</v>
      </c>
      <c r="E24" s="20">
        <v>115</v>
      </c>
      <c r="F24" s="20">
        <v>455</v>
      </c>
      <c r="G24" s="20">
        <v>17</v>
      </c>
      <c r="H24" s="20">
        <v>117</v>
      </c>
      <c r="I24" s="20">
        <v>3</v>
      </c>
      <c r="J24" s="23">
        <v>316</v>
      </c>
      <c r="K24" s="20">
        <v>24</v>
      </c>
      <c r="L24" s="20">
        <v>2160</v>
      </c>
      <c r="M24" s="20">
        <v>71</v>
      </c>
      <c r="N24" s="20">
        <v>863</v>
      </c>
      <c r="O24" s="20">
        <v>44</v>
      </c>
      <c r="P24" s="20">
        <v>14</v>
      </c>
      <c r="Q24" s="20">
        <v>241</v>
      </c>
      <c r="R24" s="20">
        <v>55</v>
      </c>
      <c r="S24" s="20">
        <v>39</v>
      </c>
      <c r="T24" s="20">
        <v>384</v>
      </c>
      <c r="U24" s="20">
        <v>39</v>
      </c>
      <c r="V24" s="20">
        <v>2</v>
      </c>
      <c r="W24" s="20">
        <v>22</v>
      </c>
      <c r="X24" s="20">
        <v>104</v>
      </c>
      <c r="Y24" s="20">
        <v>1536</v>
      </c>
      <c r="Z24" s="20">
        <v>873</v>
      </c>
      <c r="AA24" s="20">
        <v>78</v>
      </c>
      <c r="AB24" s="20">
        <v>67</v>
      </c>
      <c r="AC24" s="20">
        <v>792</v>
      </c>
      <c r="AD24" s="20">
        <v>23</v>
      </c>
      <c r="AE24" s="20">
        <v>23</v>
      </c>
      <c r="AF24" s="20">
        <v>53</v>
      </c>
      <c r="AG24" s="20">
        <v>769</v>
      </c>
      <c r="AH24" s="20">
        <v>39</v>
      </c>
      <c r="AI24" s="20">
        <v>17</v>
      </c>
      <c r="AJ24" s="20">
        <v>1191</v>
      </c>
      <c r="AK24" s="20">
        <v>423</v>
      </c>
      <c r="AL24" s="20">
        <v>134</v>
      </c>
      <c r="AM24" s="20">
        <v>163</v>
      </c>
      <c r="AN24" s="20">
        <v>128</v>
      </c>
      <c r="AO24" s="20">
        <v>23</v>
      </c>
      <c r="AP24" s="20">
        <v>163</v>
      </c>
      <c r="AQ24" s="20">
        <v>25</v>
      </c>
      <c r="AR24" s="20">
        <v>387</v>
      </c>
      <c r="AS24" s="20">
        <v>12</v>
      </c>
      <c r="AT24" s="20">
        <v>0</v>
      </c>
      <c r="AU24" s="20">
        <v>148</v>
      </c>
      <c r="AV24" s="20">
        <v>30</v>
      </c>
      <c r="AW24" s="20">
        <v>756</v>
      </c>
      <c r="AX24" s="20">
        <v>6</v>
      </c>
      <c r="AY24" s="20">
        <v>5</v>
      </c>
      <c r="AZ24" s="21">
        <v>310</v>
      </c>
      <c r="WXG24" s="4"/>
      <c r="WXH24" s="4"/>
    </row>
    <row r="25" spans="1:52 16179:16180" ht="15" customHeight="1">
      <c r="A25" s="19" t="s">
        <v>99</v>
      </c>
      <c r="B25" s="20">
        <v>16</v>
      </c>
      <c r="C25" s="20">
        <v>0</v>
      </c>
      <c r="D25" s="20">
        <v>2</v>
      </c>
      <c r="E25" s="20">
        <v>31</v>
      </c>
      <c r="F25" s="20">
        <v>385</v>
      </c>
      <c r="G25" s="20">
        <v>3</v>
      </c>
      <c r="H25" s="20">
        <v>142</v>
      </c>
      <c r="I25" s="20">
        <v>0</v>
      </c>
      <c r="J25" s="23">
        <v>192</v>
      </c>
      <c r="K25" s="20">
        <v>31</v>
      </c>
      <c r="L25" s="20">
        <v>1442</v>
      </c>
      <c r="M25" s="20">
        <v>77</v>
      </c>
      <c r="N25" s="20">
        <v>845</v>
      </c>
      <c r="O25" s="20">
        <v>26</v>
      </c>
      <c r="P25" s="20">
        <v>0</v>
      </c>
      <c r="Q25" s="20">
        <v>356</v>
      </c>
      <c r="R25" s="20">
        <v>0</v>
      </c>
      <c r="S25" s="20">
        <v>35</v>
      </c>
      <c r="T25" s="20">
        <v>230</v>
      </c>
      <c r="U25" s="20">
        <v>31</v>
      </c>
      <c r="V25" s="20">
        <v>0</v>
      </c>
      <c r="W25" s="20">
        <v>0</v>
      </c>
      <c r="X25" s="20">
        <v>41</v>
      </c>
      <c r="Y25" s="20">
        <v>1031</v>
      </c>
      <c r="Z25" s="20">
        <v>16</v>
      </c>
      <c r="AA25" s="20">
        <v>12</v>
      </c>
      <c r="AB25" s="20">
        <v>47</v>
      </c>
      <c r="AC25" s="20">
        <v>452</v>
      </c>
      <c r="AD25" s="20">
        <v>0</v>
      </c>
      <c r="AE25" s="20">
        <v>6</v>
      </c>
      <c r="AF25" s="20">
        <v>31</v>
      </c>
      <c r="AG25" s="20">
        <v>763</v>
      </c>
      <c r="AH25" s="20">
        <v>12</v>
      </c>
      <c r="AI25" s="20">
        <v>8</v>
      </c>
      <c r="AJ25" s="20">
        <v>1728</v>
      </c>
      <c r="AK25" s="20">
        <v>238</v>
      </c>
      <c r="AL25" s="20">
        <v>37</v>
      </c>
      <c r="AM25" s="20">
        <v>27</v>
      </c>
      <c r="AN25" s="20">
        <v>17</v>
      </c>
      <c r="AO25" s="20">
        <v>25</v>
      </c>
      <c r="AP25" s="20">
        <v>10</v>
      </c>
      <c r="AQ25" s="20">
        <v>15</v>
      </c>
      <c r="AR25" s="20">
        <v>220</v>
      </c>
      <c r="AS25" s="20">
        <v>9</v>
      </c>
      <c r="AT25" s="20">
        <v>2</v>
      </c>
      <c r="AU25" s="20">
        <v>48</v>
      </c>
      <c r="AV25" s="20">
        <v>16</v>
      </c>
      <c r="AW25" s="20">
        <v>543</v>
      </c>
      <c r="AX25" s="20">
        <v>2</v>
      </c>
      <c r="AY25" s="20">
        <v>0</v>
      </c>
      <c r="AZ25" s="21">
        <v>281</v>
      </c>
      <c r="WXG25" s="4"/>
      <c r="WXH25" s="4"/>
    </row>
    <row r="26" spans="1:52 16179:16180" ht="15" customHeight="1">
      <c r="A26" s="19" t="s">
        <v>100</v>
      </c>
      <c r="B26" s="20">
        <v>10</v>
      </c>
      <c r="C26" s="20">
        <v>0</v>
      </c>
      <c r="D26" s="20">
        <v>2</v>
      </c>
      <c r="E26" s="20">
        <v>7</v>
      </c>
      <c r="F26" s="20">
        <v>255</v>
      </c>
      <c r="G26" s="20">
        <v>3</v>
      </c>
      <c r="H26" s="20">
        <v>155</v>
      </c>
      <c r="I26" s="20">
        <v>5</v>
      </c>
      <c r="J26" s="23">
        <v>145</v>
      </c>
      <c r="K26" s="20">
        <v>61</v>
      </c>
      <c r="L26" s="20">
        <v>1859</v>
      </c>
      <c r="M26" s="20">
        <v>80</v>
      </c>
      <c r="N26" s="20">
        <v>713</v>
      </c>
      <c r="O26" s="20">
        <v>16</v>
      </c>
      <c r="P26" s="20">
        <v>0</v>
      </c>
      <c r="Q26" s="20">
        <v>102</v>
      </c>
      <c r="R26" s="20">
        <v>0</v>
      </c>
      <c r="S26" s="20">
        <v>33</v>
      </c>
      <c r="T26" s="20">
        <v>190</v>
      </c>
      <c r="U26" s="20">
        <v>54</v>
      </c>
      <c r="V26" s="20">
        <v>0</v>
      </c>
      <c r="W26" s="20">
        <v>0</v>
      </c>
      <c r="X26" s="20">
        <v>49</v>
      </c>
      <c r="Y26" s="20">
        <v>569</v>
      </c>
      <c r="Z26" s="20">
        <v>16</v>
      </c>
      <c r="AA26" s="20">
        <v>0</v>
      </c>
      <c r="AB26" s="20">
        <v>21</v>
      </c>
      <c r="AC26" s="20">
        <v>657</v>
      </c>
      <c r="AD26" s="20">
        <v>0</v>
      </c>
      <c r="AE26" s="20">
        <v>0</v>
      </c>
      <c r="AF26" s="20">
        <v>41</v>
      </c>
      <c r="AG26" s="20">
        <v>835</v>
      </c>
      <c r="AH26" s="20">
        <v>2</v>
      </c>
      <c r="AI26" s="20">
        <v>0</v>
      </c>
      <c r="AJ26" s="20">
        <v>1768</v>
      </c>
      <c r="AK26" s="20">
        <v>330</v>
      </c>
      <c r="AL26" s="20">
        <v>29</v>
      </c>
      <c r="AM26" s="20">
        <v>13</v>
      </c>
      <c r="AN26" s="20">
        <v>19</v>
      </c>
      <c r="AO26" s="20">
        <v>21</v>
      </c>
      <c r="AP26" s="20">
        <v>8</v>
      </c>
      <c r="AQ26" s="20">
        <v>15</v>
      </c>
      <c r="AR26" s="20">
        <v>12</v>
      </c>
      <c r="AS26" s="20">
        <v>13</v>
      </c>
      <c r="AT26" s="20">
        <v>0</v>
      </c>
      <c r="AU26" s="20">
        <v>11</v>
      </c>
      <c r="AV26" s="20">
        <v>5</v>
      </c>
      <c r="AW26" s="20">
        <v>360</v>
      </c>
      <c r="AX26" s="20">
        <v>5</v>
      </c>
      <c r="AY26" s="20">
        <v>0</v>
      </c>
      <c r="AZ26" s="21">
        <v>418</v>
      </c>
      <c r="WXG26" s="4"/>
      <c r="WXH26" s="4"/>
    </row>
    <row r="27" spans="1:52 16179:16180" ht="15" customHeight="1">
      <c r="A27" s="19" t="s">
        <v>101</v>
      </c>
      <c r="B27" s="20">
        <v>2</v>
      </c>
      <c r="C27" s="20">
        <v>0</v>
      </c>
      <c r="D27" s="20">
        <v>5</v>
      </c>
      <c r="E27" s="20">
        <v>3</v>
      </c>
      <c r="F27" s="20">
        <v>239</v>
      </c>
      <c r="G27" s="20">
        <v>5</v>
      </c>
      <c r="H27" s="20">
        <v>15</v>
      </c>
      <c r="I27" s="20">
        <v>15</v>
      </c>
      <c r="J27" s="23">
        <v>135</v>
      </c>
      <c r="K27" s="20">
        <v>324</v>
      </c>
      <c r="L27" s="20">
        <v>3734</v>
      </c>
      <c r="M27" s="20">
        <v>56</v>
      </c>
      <c r="N27" s="20">
        <v>1409</v>
      </c>
      <c r="O27" s="20">
        <v>4</v>
      </c>
      <c r="P27" s="20">
        <v>0</v>
      </c>
      <c r="Q27" s="20">
        <v>50</v>
      </c>
      <c r="R27" s="20">
        <v>0</v>
      </c>
      <c r="S27" s="20">
        <v>15</v>
      </c>
      <c r="T27" s="20">
        <v>113</v>
      </c>
      <c r="U27" s="20">
        <v>14</v>
      </c>
      <c r="V27" s="20">
        <v>0</v>
      </c>
      <c r="W27" s="20">
        <v>0</v>
      </c>
      <c r="X27" s="20">
        <v>22</v>
      </c>
      <c r="Y27" s="20">
        <v>3312</v>
      </c>
      <c r="Z27" s="20">
        <v>0</v>
      </c>
      <c r="AA27" s="20">
        <v>0</v>
      </c>
      <c r="AB27" s="20">
        <v>0</v>
      </c>
      <c r="AC27" s="20">
        <v>1168</v>
      </c>
      <c r="AD27" s="20">
        <v>0</v>
      </c>
      <c r="AE27" s="20">
        <v>0</v>
      </c>
      <c r="AF27" s="20">
        <v>7</v>
      </c>
      <c r="AG27" s="20">
        <v>574</v>
      </c>
      <c r="AH27" s="20">
        <v>0</v>
      </c>
      <c r="AI27" s="20">
        <v>0</v>
      </c>
      <c r="AJ27" s="20">
        <v>5506</v>
      </c>
      <c r="AK27" s="20">
        <v>789</v>
      </c>
      <c r="AL27" s="20">
        <v>92</v>
      </c>
      <c r="AM27" s="20">
        <v>0</v>
      </c>
      <c r="AN27" s="20">
        <v>4</v>
      </c>
      <c r="AO27" s="20">
        <v>0</v>
      </c>
      <c r="AP27" s="20">
        <v>5</v>
      </c>
      <c r="AQ27" s="20">
        <v>0</v>
      </c>
      <c r="AR27" s="20">
        <v>0</v>
      </c>
      <c r="AS27" s="20">
        <v>5</v>
      </c>
      <c r="AT27" s="20">
        <v>0</v>
      </c>
      <c r="AU27" s="20">
        <v>0</v>
      </c>
      <c r="AV27" s="20">
        <v>0</v>
      </c>
      <c r="AW27" s="20">
        <v>954</v>
      </c>
      <c r="AX27" s="20">
        <v>6</v>
      </c>
      <c r="AY27" s="20">
        <v>0</v>
      </c>
      <c r="AZ27" s="21">
        <v>297</v>
      </c>
      <c r="WXG27" s="4"/>
      <c r="WXH27" s="4"/>
    </row>
    <row r="28" spans="1:52 16179:16180" ht="15" customHeight="1">
      <c r="A28" s="19"/>
      <c r="B28" s="20"/>
      <c r="C28" s="20"/>
      <c r="D28" s="20"/>
      <c r="E28" s="20"/>
      <c r="F28" s="20"/>
      <c r="G28" s="20"/>
      <c r="H28" s="20"/>
      <c r="I28" s="20"/>
      <c r="J28" s="23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1"/>
      <c r="WXG28" s="4"/>
      <c r="WXH28" s="4"/>
    </row>
    <row r="29" spans="1:52 16179:16180" s="7" customFormat="1" ht="15" customHeight="1">
      <c r="A29" s="15" t="s">
        <v>239</v>
      </c>
      <c r="B29" s="16">
        <v>64</v>
      </c>
      <c r="C29" s="16">
        <v>42</v>
      </c>
      <c r="D29" s="16">
        <v>22</v>
      </c>
      <c r="E29" s="16">
        <v>215</v>
      </c>
      <c r="F29" s="16">
        <v>1462</v>
      </c>
      <c r="G29" s="16">
        <v>39</v>
      </c>
      <c r="H29" s="16">
        <v>459</v>
      </c>
      <c r="I29" s="16">
        <v>24</v>
      </c>
      <c r="J29" s="22">
        <v>827</v>
      </c>
      <c r="K29" s="16">
        <v>451</v>
      </c>
      <c r="L29" s="16">
        <v>9435</v>
      </c>
      <c r="M29" s="16">
        <v>297</v>
      </c>
      <c r="N29" s="16">
        <v>4079</v>
      </c>
      <c r="O29" s="16">
        <v>128</v>
      </c>
      <c r="P29" s="16">
        <v>22</v>
      </c>
      <c r="Q29" s="16">
        <v>795</v>
      </c>
      <c r="R29" s="16">
        <v>71</v>
      </c>
      <c r="S29" s="16">
        <v>123</v>
      </c>
      <c r="T29" s="16">
        <v>999</v>
      </c>
      <c r="U29" s="16">
        <v>141</v>
      </c>
      <c r="V29" s="16">
        <v>2</v>
      </c>
      <c r="W29" s="16">
        <v>30</v>
      </c>
      <c r="X29" s="16">
        <v>220</v>
      </c>
      <c r="Y29" s="16">
        <v>6562</v>
      </c>
      <c r="Z29" s="16">
        <v>1276</v>
      </c>
      <c r="AA29" s="16">
        <v>100</v>
      </c>
      <c r="AB29" s="16">
        <v>161</v>
      </c>
      <c r="AC29" s="16">
        <v>3143</v>
      </c>
      <c r="AD29" s="16">
        <v>27</v>
      </c>
      <c r="AE29" s="16">
        <v>37</v>
      </c>
      <c r="AF29" s="16">
        <v>150</v>
      </c>
      <c r="AG29" s="16">
        <v>3149</v>
      </c>
      <c r="AH29" s="16">
        <v>54</v>
      </c>
      <c r="AI29" s="16">
        <v>31</v>
      </c>
      <c r="AJ29" s="16">
        <v>10716</v>
      </c>
      <c r="AK29" s="16">
        <v>1852</v>
      </c>
      <c r="AL29" s="16">
        <v>293</v>
      </c>
      <c r="AM29" s="16">
        <v>222</v>
      </c>
      <c r="AN29" s="16">
        <v>192</v>
      </c>
      <c r="AO29" s="16">
        <v>72</v>
      </c>
      <c r="AP29" s="16">
        <v>194</v>
      </c>
      <c r="AQ29" s="16">
        <v>68</v>
      </c>
      <c r="AR29" s="16">
        <v>789</v>
      </c>
      <c r="AS29" s="16">
        <v>42</v>
      </c>
      <c r="AT29" s="16">
        <v>2</v>
      </c>
      <c r="AU29" s="16">
        <v>221</v>
      </c>
      <c r="AV29" s="16">
        <v>54</v>
      </c>
      <c r="AW29" s="16">
        <v>2870</v>
      </c>
      <c r="AX29" s="16">
        <v>54</v>
      </c>
      <c r="AY29" s="16">
        <v>7</v>
      </c>
      <c r="AZ29" s="17">
        <v>1338</v>
      </c>
    </row>
    <row r="30" spans="1:52 16179:16180" ht="15" customHeight="1">
      <c r="A30" s="19" t="s">
        <v>102</v>
      </c>
      <c r="B30" s="20">
        <v>1</v>
      </c>
      <c r="C30" s="20">
        <v>0</v>
      </c>
      <c r="D30" s="20">
        <v>0</v>
      </c>
      <c r="E30" s="23">
        <v>14</v>
      </c>
      <c r="F30" s="20">
        <v>181</v>
      </c>
      <c r="G30" s="20">
        <v>1</v>
      </c>
      <c r="H30" s="20">
        <v>23</v>
      </c>
      <c r="I30" s="20">
        <v>0</v>
      </c>
      <c r="J30" s="23">
        <v>28</v>
      </c>
      <c r="K30" s="20">
        <v>223</v>
      </c>
      <c r="L30" s="20">
        <v>1266</v>
      </c>
      <c r="M30" s="20">
        <v>18</v>
      </c>
      <c r="N30" s="20">
        <v>963</v>
      </c>
      <c r="O30" s="20">
        <v>6</v>
      </c>
      <c r="P30" s="20">
        <v>0</v>
      </c>
      <c r="Q30" s="20">
        <v>86</v>
      </c>
      <c r="R30" s="23">
        <v>0</v>
      </c>
      <c r="S30" s="20">
        <v>11</v>
      </c>
      <c r="T30" s="20">
        <v>30</v>
      </c>
      <c r="U30" s="20">
        <v>1</v>
      </c>
      <c r="V30" s="23">
        <v>0</v>
      </c>
      <c r="W30" s="20">
        <v>0</v>
      </c>
      <c r="X30" s="20">
        <v>7</v>
      </c>
      <c r="Y30" s="23">
        <v>1740</v>
      </c>
      <c r="Z30" s="20">
        <v>14</v>
      </c>
      <c r="AA30" s="20">
        <v>3</v>
      </c>
      <c r="AB30" s="20">
        <v>0</v>
      </c>
      <c r="AC30" s="20">
        <v>614</v>
      </c>
      <c r="AD30" s="20">
        <v>0</v>
      </c>
      <c r="AE30" s="20">
        <v>0</v>
      </c>
      <c r="AF30" s="20">
        <v>5</v>
      </c>
      <c r="AG30" s="20">
        <v>669</v>
      </c>
      <c r="AH30" s="20">
        <v>0</v>
      </c>
      <c r="AI30" s="20">
        <v>0</v>
      </c>
      <c r="AJ30" s="20">
        <v>2805</v>
      </c>
      <c r="AK30" s="20">
        <v>362</v>
      </c>
      <c r="AL30" s="20">
        <v>43</v>
      </c>
      <c r="AM30" s="20">
        <v>12</v>
      </c>
      <c r="AN30" s="20">
        <v>5</v>
      </c>
      <c r="AO30" s="20">
        <v>4</v>
      </c>
      <c r="AP30" s="20">
        <v>3</v>
      </c>
      <c r="AQ30" s="20">
        <v>3</v>
      </c>
      <c r="AR30" s="20">
        <v>55</v>
      </c>
      <c r="AS30" s="20">
        <v>2</v>
      </c>
      <c r="AT30" s="20">
        <v>0</v>
      </c>
      <c r="AU30" s="20">
        <v>2</v>
      </c>
      <c r="AV30" s="20">
        <v>5</v>
      </c>
      <c r="AW30" s="20">
        <v>478</v>
      </c>
      <c r="AX30" s="20">
        <v>0</v>
      </c>
      <c r="AY30" s="20">
        <v>0</v>
      </c>
      <c r="AZ30" s="21">
        <v>120</v>
      </c>
      <c r="WXG30" s="4"/>
      <c r="WXH30" s="4"/>
    </row>
    <row r="31" spans="1:52 16179:16180" ht="15" customHeight="1">
      <c r="A31" s="19" t="s">
        <v>103</v>
      </c>
      <c r="B31" s="20">
        <v>37</v>
      </c>
      <c r="C31" s="20">
        <v>7</v>
      </c>
      <c r="D31" s="20">
        <v>13</v>
      </c>
      <c r="E31" s="23">
        <v>133</v>
      </c>
      <c r="F31" s="20">
        <v>746</v>
      </c>
      <c r="G31" s="20">
        <v>12</v>
      </c>
      <c r="H31" s="20">
        <v>213</v>
      </c>
      <c r="I31" s="20">
        <v>17</v>
      </c>
      <c r="J31" s="23">
        <v>434</v>
      </c>
      <c r="K31" s="20">
        <v>172</v>
      </c>
      <c r="L31" s="20">
        <v>5650</v>
      </c>
      <c r="M31" s="20">
        <v>127</v>
      </c>
      <c r="N31" s="20">
        <v>1805</v>
      </c>
      <c r="O31" s="20">
        <v>32</v>
      </c>
      <c r="P31" s="20">
        <v>5</v>
      </c>
      <c r="Q31" s="20">
        <v>488</v>
      </c>
      <c r="R31" s="23">
        <v>10</v>
      </c>
      <c r="S31" s="20">
        <v>67</v>
      </c>
      <c r="T31" s="20">
        <v>573</v>
      </c>
      <c r="U31" s="20">
        <v>78</v>
      </c>
      <c r="V31" s="23">
        <v>1</v>
      </c>
      <c r="W31" s="20">
        <v>7</v>
      </c>
      <c r="X31" s="20">
        <v>39</v>
      </c>
      <c r="Y31" s="23">
        <v>2580</v>
      </c>
      <c r="Z31" s="20">
        <v>763</v>
      </c>
      <c r="AA31" s="20">
        <v>9</v>
      </c>
      <c r="AB31" s="20">
        <v>57</v>
      </c>
      <c r="AC31" s="20">
        <v>1673</v>
      </c>
      <c r="AD31" s="20">
        <v>2</v>
      </c>
      <c r="AE31" s="20">
        <v>4</v>
      </c>
      <c r="AF31" s="20">
        <v>32</v>
      </c>
      <c r="AG31" s="20">
        <v>1866</v>
      </c>
      <c r="AH31" s="20">
        <v>15</v>
      </c>
      <c r="AI31" s="20">
        <v>7</v>
      </c>
      <c r="AJ31" s="20">
        <v>4701</v>
      </c>
      <c r="AK31" s="20">
        <v>1021</v>
      </c>
      <c r="AL31" s="20">
        <v>174</v>
      </c>
      <c r="AM31" s="20">
        <v>119</v>
      </c>
      <c r="AN31" s="20">
        <v>89</v>
      </c>
      <c r="AO31" s="20">
        <v>36</v>
      </c>
      <c r="AP31" s="20">
        <v>105</v>
      </c>
      <c r="AQ31" s="20">
        <v>18</v>
      </c>
      <c r="AR31" s="20">
        <v>408</v>
      </c>
      <c r="AS31" s="20">
        <v>20</v>
      </c>
      <c r="AT31" s="20">
        <v>0</v>
      </c>
      <c r="AU31" s="20">
        <v>166</v>
      </c>
      <c r="AV31" s="20">
        <v>17</v>
      </c>
      <c r="AW31" s="20">
        <v>1433</v>
      </c>
      <c r="AX31" s="20">
        <v>13</v>
      </c>
      <c r="AY31" s="20">
        <v>0</v>
      </c>
      <c r="AZ31" s="21">
        <v>726</v>
      </c>
      <c r="WXG31" s="4"/>
      <c r="WXH31" s="4"/>
    </row>
    <row r="32" spans="1:52 16179:16180" ht="15" customHeight="1">
      <c r="A32" s="19" t="s">
        <v>104</v>
      </c>
      <c r="B32" s="20">
        <v>26</v>
      </c>
      <c r="C32" s="20">
        <v>35</v>
      </c>
      <c r="D32" s="20">
        <v>9</v>
      </c>
      <c r="E32" s="23">
        <v>68</v>
      </c>
      <c r="F32" s="20">
        <v>535</v>
      </c>
      <c r="G32" s="20">
        <v>26</v>
      </c>
      <c r="H32" s="20">
        <v>223</v>
      </c>
      <c r="I32" s="20">
        <v>7</v>
      </c>
      <c r="J32" s="23">
        <v>365</v>
      </c>
      <c r="K32" s="20">
        <v>56</v>
      </c>
      <c r="L32" s="20">
        <v>2519</v>
      </c>
      <c r="M32" s="20">
        <v>152</v>
      </c>
      <c r="N32" s="20">
        <v>1311</v>
      </c>
      <c r="O32" s="20">
        <v>90</v>
      </c>
      <c r="P32" s="20">
        <v>17</v>
      </c>
      <c r="Q32" s="20">
        <v>221</v>
      </c>
      <c r="R32" s="23">
        <v>61</v>
      </c>
      <c r="S32" s="20">
        <v>45</v>
      </c>
      <c r="T32" s="20">
        <v>396</v>
      </c>
      <c r="U32" s="20">
        <v>62</v>
      </c>
      <c r="V32" s="23">
        <v>1</v>
      </c>
      <c r="W32" s="20">
        <v>23</v>
      </c>
      <c r="X32" s="20">
        <v>174</v>
      </c>
      <c r="Y32" s="23">
        <v>2242</v>
      </c>
      <c r="Z32" s="20">
        <v>499</v>
      </c>
      <c r="AA32" s="20">
        <v>88</v>
      </c>
      <c r="AB32" s="20">
        <v>104</v>
      </c>
      <c r="AC32" s="20">
        <v>856</v>
      </c>
      <c r="AD32" s="20">
        <v>25</v>
      </c>
      <c r="AE32" s="20">
        <v>33</v>
      </c>
      <c r="AF32" s="20">
        <v>113</v>
      </c>
      <c r="AG32" s="20">
        <v>614</v>
      </c>
      <c r="AH32" s="20">
        <v>39</v>
      </c>
      <c r="AI32" s="20">
        <v>24</v>
      </c>
      <c r="AJ32" s="20">
        <v>3210</v>
      </c>
      <c r="AK32" s="20">
        <v>469</v>
      </c>
      <c r="AL32" s="20">
        <v>76</v>
      </c>
      <c r="AM32" s="20">
        <v>91</v>
      </c>
      <c r="AN32" s="20">
        <v>98</v>
      </c>
      <c r="AO32" s="20">
        <v>32</v>
      </c>
      <c r="AP32" s="20">
        <v>86</v>
      </c>
      <c r="AQ32" s="20">
        <v>47</v>
      </c>
      <c r="AR32" s="20">
        <v>326</v>
      </c>
      <c r="AS32" s="20">
        <v>20</v>
      </c>
      <c r="AT32" s="20">
        <v>2</v>
      </c>
      <c r="AU32" s="20">
        <v>53</v>
      </c>
      <c r="AV32" s="20">
        <v>32</v>
      </c>
      <c r="AW32" s="20">
        <v>959</v>
      </c>
      <c r="AX32" s="20">
        <v>41</v>
      </c>
      <c r="AY32" s="20">
        <v>7</v>
      </c>
      <c r="AZ32" s="21">
        <v>492</v>
      </c>
      <c r="WXG32" s="4"/>
      <c r="WXH32" s="4"/>
    </row>
    <row r="33" spans="1:52 16179:16180" ht="15" customHeight="1">
      <c r="A33" s="19"/>
      <c r="B33" s="20"/>
      <c r="C33" s="20"/>
      <c r="D33" s="20"/>
      <c r="E33" s="20"/>
      <c r="F33" s="20"/>
      <c r="G33" s="20"/>
      <c r="H33" s="20"/>
      <c r="I33" s="20"/>
      <c r="J33" s="23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1"/>
      <c r="WXG33" s="4"/>
      <c r="WXH33" s="4"/>
    </row>
    <row r="34" spans="1:52 16179:16180" s="7" customFormat="1" ht="15" customHeight="1">
      <c r="A34" s="15" t="s">
        <v>105</v>
      </c>
      <c r="B34" s="16">
        <v>0</v>
      </c>
      <c r="C34" s="16">
        <v>0</v>
      </c>
      <c r="D34" s="16">
        <v>0</v>
      </c>
      <c r="E34" s="16">
        <v>7</v>
      </c>
      <c r="F34" s="16">
        <v>0</v>
      </c>
      <c r="G34" s="16">
        <v>0</v>
      </c>
      <c r="H34" s="16">
        <v>0</v>
      </c>
      <c r="I34" s="16">
        <v>0</v>
      </c>
      <c r="J34" s="22">
        <v>4</v>
      </c>
      <c r="K34" s="16">
        <v>4</v>
      </c>
      <c r="L34" s="16">
        <v>8218</v>
      </c>
      <c r="M34" s="16">
        <v>2</v>
      </c>
      <c r="N34" s="16">
        <v>3981</v>
      </c>
      <c r="O34" s="16">
        <v>74</v>
      </c>
      <c r="P34" s="16">
        <v>0</v>
      </c>
      <c r="Q34" s="16">
        <v>5</v>
      </c>
      <c r="R34" s="16">
        <v>9</v>
      </c>
      <c r="S34" s="16">
        <v>0</v>
      </c>
      <c r="T34" s="16">
        <v>41</v>
      </c>
      <c r="U34" s="16">
        <v>0</v>
      </c>
      <c r="V34" s="16">
        <v>0</v>
      </c>
      <c r="W34" s="16">
        <v>0</v>
      </c>
      <c r="X34" s="16">
        <v>3</v>
      </c>
      <c r="Y34" s="16">
        <v>1022</v>
      </c>
      <c r="Z34" s="16">
        <v>91</v>
      </c>
      <c r="AA34" s="16">
        <v>108</v>
      </c>
      <c r="AB34" s="16">
        <v>0</v>
      </c>
      <c r="AC34" s="16">
        <v>4075</v>
      </c>
      <c r="AD34" s="16">
        <v>0</v>
      </c>
      <c r="AE34" s="16">
        <v>0</v>
      </c>
      <c r="AF34" s="16">
        <v>14</v>
      </c>
      <c r="AG34" s="16">
        <v>0</v>
      </c>
      <c r="AH34" s="16">
        <v>0</v>
      </c>
      <c r="AI34" s="16">
        <v>0</v>
      </c>
      <c r="AJ34" s="16">
        <v>7092</v>
      </c>
      <c r="AK34" s="16">
        <v>15</v>
      </c>
      <c r="AL34" s="16">
        <v>0</v>
      </c>
      <c r="AM34" s="16">
        <v>0</v>
      </c>
      <c r="AN34" s="16">
        <v>17</v>
      </c>
      <c r="AO34" s="16">
        <v>2</v>
      </c>
      <c r="AP34" s="16">
        <v>0</v>
      </c>
      <c r="AQ34" s="16">
        <v>77</v>
      </c>
      <c r="AR34" s="16">
        <v>115</v>
      </c>
      <c r="AS34" s="16">
        <v>0</v>
      </c>
      <c r="AT34" s="16">
        <v>0</v>
      </c>
      <c r="AU34" s="16">
        <v>0</v>
      </c>
      <c r="AV34" s="16">
        <v>2</v>
      </c>
      <c r="AW34" s="16">
        <v>13</v>
      </c>
      <c r="AX34" s="16">
        <v>0</v>
      </c>
      <c r="AY34" s="16">
        <v>2</v>
      </c>
      <c r="AZ34" s="17">
        <v>0</v>
      </c>
    </row>
    <row r="35" spans="1:52 16179:16180" ht="15" customHeight="1">
      <c r="A35" s="19" t="s">
        <v>106</v>
      </c>
      <c r="B35" s="20">
        <v>0</v>
      </c>
      <c r="C35" s="20">
        <v>0</v>
      </c>
      <c r="D35" s="20">
        <v>0</v>
      </c>
      <c r="E35" s="20">
        <v>7</v>
      </c>
      <c r="F35" s="20">
        <v>0</v>
      </c>
      <c r="G35" s="20">
        <v>0</v>
      </c>
      <c r="H35" s="20">
        <v>0</v>
      </c>
      <c r="I35" s="20">
        <v>0</v>
      </c>
      <c r="J35" s="23">
        <v>4</v>
      </c>
      <c r="K35" s="20">
        <v>4</v>
      </c>
      <c r="L35" s="20">
        <v>71</v>
      </c>
      <c r="M35" s="20">
        <v>0</v>
      </c>
      <c r="N35" s="20">
        <v>141</v>
      </c>
      <c r="O35" s="20">
        <v>11</v>
      </c>
      <c r="P35" s="20">
        <v>0</v>
      </c>
      <c r="Q35" s="20">
        <v>5</v>
      </c>
      <c r="R35" s="23">
        <v>3</v>
      </c>
      <c r="S35" s="20">
        <v>0</v>
      </c>
      <c r="T35" s="20">
        <v>3</v>
      </c>
      <c r="U35" s="20">
        <v>0</v>
      </c>
      <c r="V35" s="20">
        <v>0</v>
      </c>
      <c r="W35" s="20">
        <v>0</v>
      </c>
      <c r="X35" s="20">
        <v>3</v>
      </c>
      <c r="Y35" s="20">
        <v>163</v>
      </c>
      <c r="Z35" s="20">
        <v>9</v>
      </c>
      <c r="AA35" s="20">
        <v>8</v>
      </c>
      <c r="AB35" s="20">
        <v>0</v>
      </c>
      <c r="AC35" s="20">
        <v>103</v>
      </c>
      <c r="AD35" s="20">
        <v>0</v>
      </c>
      <c r="AE35" s="20">
        <v>0</v>
      </c>
      <c r="AF35" s="20">
        <v>0</v>
      </c>
      <c r="AG35" s="20">
        <v>0</v>
      </c>
      <c r="AH35" s="20">
        <v>0</v>
      </c>
      <c r="AI35" s="20">
        <v>0</v>
      </c>
      <c r="AJ35" s="20">
        <v>614</v>
      </c>
      <c r="AK35" s="20">
        <v>15</v>
      </c>
      <c r="AL35" s="20">
        <v>0</v>
      </c>
      <c r="AM35" s="20">
        <v>0</v>
      </c>
      <c r="AN35" s="20">
        <v>0</v>
      </c>
      <c r="AO35" s="20">
        <v>2</v>
      </c>
      <c r="AP35" s="20">
        <v>0</v>
      </c>
      <c r="AQ35" s="20">
        <v>77</v>
      </c>
      <c r="AR35" s="20">
        <v>1</v>
      </c>
      <c r="AS35" s="20">
        <v>0</v>
      </c>
      <c r="AT35" s="20">
        <v>0</v>
      </c>
      <c r="AU35" s="20">
        <v>0</v>
      </c>
      <c r="AV35" s="20">
        <v>2</v>
      </c>
      <c r="AW35" s="20">
        <v>13</v>
      </c>
      <c r="AX35" s="20">
        <v>0</v>
      </c>
      <c r="AY35" s="20">
        <v>2</v>
      </c>
      <c r="AZ35" s="21">
        <v>0</v>
      </c>
      <c r="WXG35" s="4"/>
      <c r="WXH35" s="4"/>
    </row>
    <row r="36" spans="1:52 16179:16180" ht="15" customHeight="1">
      <c r="A36" s="19" t="s">
        <v>107</v>
      </c>
      <c r="B36" s="20">
        <v>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3">
        <v>0</v>
      </c>
      <c r="K36" s="20">
        <v>0</v>
      </c>
      <c r="L36" s="20">
        <v>3632</v>
      </c>
      <c r="M36" s="20">
        <v>0</v>
      </c>
      <c r="N36" s="20">
        <v>348</v>
      </c>
      <c r="O36" s="20">
        <v>63</v>
      </c>
      <c r="P36" s="20">
        <v>0</v>
      </c>
      <c r="Q36" s="20">
        <v>0</v>
      </c>
      <c r="R36" s="23">
        <v>0</v>
      </c>
      <c r="S36" s="20">
        <v>0</v>
      </c>
      <c r="T36" s="20">
        <v>1</v>
      </c>
      <c r="U36" s="20">
        <v>0</v>
      </c>
      <c r="V36" s="20">
        <v>0</v>
      </c>
      <c r="W36" s="20">
        <v>0</v>
      </c>
      <c r="X36" s="20">
        <v>0</v>
      </c>
      <c r="Y36" s="20">
        <v>407</v>
      </c>
      <c r="Z36" s="20">
        <v>0</v>
      </c>
      <c r="AA36" s="20">
        <v>0</v>
      </c>
      <c r="AB36" s="20">
        <v>0</v>
      </c>
      <c r="AC36" s="20">
        <v>370</v>
      </c>
      <c r="AD36" s="20">
        <v>0</v>
      </c>
      <c r="AE36" s="20">
        <v>0</v>
      </c>
      <c r="AF36" s="20">
        <v>0</v>
      </c>
      <c r="AG36" s="20">
        <v>0</v>
      </c>
      <c r="AH36" s="20">
        <v>0</v>
      </c>
      <c r="AI36" s="20">
        <v>0</v>
      </c>
      <c r="AJ36" s="20">
        <v>2475</v>
      </c>
      <c r="AK36" s="20">
        <v>0</v>
      </c>
      <c r="AL36" s="20">
        <v>0</v>
      </c>
      <c r="AM36" s="20">
        <v>0</v>
      </c>
      <c r="AN36" s="20">
        <v>0</v>
      </c>
      <c r="AO36" s="20">
        <v>0</v>
      </c>
      <c r="AP36" s="20">
        <v>0</v>
      </c>
      <c r="AQ36" s="20">
        <v>0</v>
      </c>
      <c r="AR36" s="20">
        <v>0</v>
      </c>
      <c r="AS36" s="20">
        <v>0</v>
      </c>
      <c r="AT36" s="20">
        <v>0</v>
      </c>
      <c r="AU36" s="20">
        <v>0</v>
      </c>
      <c r="AV36" s="20">
        <v>0</v>
      </c>
      <c r="AW36" s="20">
        <v>0</v>
      </c>
      <c r="AX36" s="20">
        <v>0</v>
      </c>
      <c r="AY36" s="20">
        <v>0</v>
      </c>
      <c r="AZ36" s="21">
        <v>0</v>
      </c>
      <c r="WXG36" s="4"/>
      <c r="WXH36" s="4"/>
    </row>
    <row r="37" spans="1:52 16179:16180" ht="15" customHeight="1">
      <c r="A37" s="19" t="s">
        <v>108</v>
      </c>
      <c r="B37" s="20">
        <v>0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3">
        <v>0</v>
      </c>
      <c r="K37" s="20">
        <v>0</v>
      </c>
      <c r="L37" s="20">
        <v>1192</v>
      </c>
      <c r="M37" s="20">
        <v>0</v>
      </c>
      <c r="N37" s="20">
        <v>1144</v>
      </c>
      <c r="O37" s="20">
        <v>0</v>
      </c>
      <c r="P37" s="20">
        <v>0</v>
      </c>
      <c r="Q37" s="20">
        <v>0</v>
      </c>
      <c r="R37" s="23">
        <v>0</v>
      </c>
      <c r="S37" s="20">
        <v>0</v>
      </c>
      <c r="T37" s="20">
        <v>0</v>
      </c>
      <c r="U37" s="20">
        <v>0</v>
      </c>
      <c r="V37" s="20">
        <v>0</v>
      </c>
      <c r="W37" s="20">
        <v>0</v>
      </c>
      <c r="X37" s="20">
        <v>0</v>
      </c>
      <c r="Y37" s="20">
        <v>220</v>
      </c>
      <c r="Z37" s="20">
        <v>82</v>
      </c>
      <c r="AA37" s="20">
        <v>100</v>
      </c>
      <c r="AB37" s="20">
        <v>0</v>
      </c>
      <c r="AC37" s="20">
        <v>3351</v>
      </c>
      <c r="AD37" s="20">
        <v>0</v>
      </c>
      <c r="AE37" s="20">
        <v>0</v>
      </c>
      <c r="AF37" s="20">
        <v>0</v>
      </c>
      <c r="AG37" s="20">
        <v>0</v>
      </c>
      <c r="AH37" s="20">
        <v>0</v>
      </c>
      <c r="AI37" s="20">
        <v>0</v>
      </c>
      <c r="AJ37" s="20">
        <v>173</v>
      </c>
      <c r="AK37" s="20">
        <v>0</v>
      </c>
      <c r="AL37" s="20">
        <v>0</v>
      </c>
      <c r="AM37" s="20">
        <v>0</v>
      </c>
      <c r="AN37" s="20">
        <v>0</v>
      </c>
      <c r="AO37" s="20">
        <v>0</v>
      </c>
      <c r="AP37" s="20">
        <v>0</v>
      </c>
      <c r="AQ37" s="20">
        <v>0</v>
      </c>
      <c r="AR37" s="20">
        <v>0</v>
      </c>
      <c r="AS37" s="20">
        <v>0</v>
      </c>
      <c r="AT37" s="20">
        <v>0</v>
      </c>
      <c r="AU37" s="20">
        <v>0</v>
      </c>
      <c r="AV37" s="20">
        <v>0</v>
      </c>
      <c r="AW37" s="20">
        <v>0</v>
      </c>
      <c r="AX37" s="20">
        <v>0</v>
      </c>
      <c r="AY37" s="20">
        <v>0</v>
      </c>
      <c r="AZ37" s="21">
        <v>0</v>
      </c>
      <c r="WXG37" s="4"/>
      <c r="WXH37" s="4"/>
    </row>
    <row r="38" spans="1:52 16179:16180" ht="15" customHeight="1">
      <c r="A38" s="19" t="s">
        <v>109</v>
      </c>
      <c r="B38" s="20">
        <v>0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3">
        <v>0</v>
      </c>
      <c r="K38" s="20">
        <v>0</v>
      </c>
      <c r="L38" s="20">
        <v>3323</v>
      </c>
      <c r="M38" s="20">
        <v>2</v>
      </c>
      <c r="N38" s="20">
        <v>2348</v>
      </c>
      <c r="O38" s="20">
        <v>0</v>
      </c>
      <c r="P38" s="20">
        <v>0</v>
      </c>
      <c r="Q38" s="20">
        <v>0</v>
      </c>
      <c r="R38" s="23">
        <v>6</v>
      </c>
      <c r="S38" s="20">
        <v>0</v>
      </c>
      <c r="T38" s="20">
        <v>37</v>
      </c>
      <c r="U38" s="20">
        <v>0</v>
      </c>
      <c r="V38" s="20">
        <v>0</v>
      </c>
      <c r="W38" s="20">
        <v>0</v>
      </c>
      <c r="X38" s="20">
        <v>0</v>
      </c>
      <c r="Y38" s="20">
        <v>232</v>
      </c>
      <c r="Z38" s="20">
        <v>0</v>
      </c>
      <c r="AA38" s="20">
        <v>0</v>
      </c>
      <c r="AB38" s="20">
        <v>0</v>
      </c>
      <c r="AC38" s="20">
        <v>251</v>
      </c>
      <c r="AD38" s="20">
        <v>0</v>
      </c>
      <c r="AE38" s="20">
        <v>0</v>
      </c>
      <c r="AF38" s="20">
        <v>14</v>
      </c>
      <c r="AG38" s="20">
        <v>0</v>
      </c>
      <c r="AH38" s="20">
        <v>0</v>
      </c>
      <c r="AI38" s="20">
        <v>0</v>
      </c>
      <c r="AJ38" s="20">
        <v>3830</v>
      </c>
      <c r="AK38" s="20">
        <v>0</v>
      </c>
      <c r="AL38" s="20">
        <v>0</v>
      </c>
      <c r="AM38" s="20">
        <v>0</v>
      </c>
      <c r="AN38" s="20">
        <v>17</v>
      </c>
      <c r="AO38" s="20">
        <v>0</v>
      </c>
      <c r="AP38" s="20">
        <v>0</v>
      </c>
      <c r="AQ38" s="20">
        <v>0</v>
      </c>
      <c r="AR38" s="20">
        <v>114</v>
      </c>
      <c r="AS38" s="20">
        <v>0</v>
      </c>
      <c r="AT38" s="20">
        <v>0</v>
      </c>
      <c r="AU38" s="20">
        <v>0</v>
      </c>
      <c r="AV38" s="20">
        <v>0</v>
      </c>
      <c r="AW38" s="20">
        <v>0</v>
      </c>
      <c r="AX38" s="20">
        <v>0</v>
      </c>
      <c r="AY38" s="20">
        <v>0</v>
      </c>
      <c r="AZ38" s="21">
        <v>0</v>
      </c>
      <c r="WXG38" s="4"/>
      <c r="WXH38" s="4"/>
    </row>
    <row r="39" spans="1:52 16179:16180" ht="15" customHeight="1">
      <c r="A39" s="19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1"/>
      <c r="WXG39" s="4"/>
      <c r="WXH39" s="4"/>
    </row>
    <row r="40" spans="1:52 16179:16180" s="7" customFormat="1" ht="15" customHeight="1">
      <c r="A40" s="24" t="s">
        <v>110</v>
      </c>
      <c r="B40" s="25">
        <v>64</v>
      </c>
      <c r="C40" s="25">
        <v>42</v>
      </c>
      <c r="D40" s="25">
        <v>22</v>
      </c>
      <c r="E40" s="25">
        <v>222</v>
      </c>
      <c r="F40" s="25">
        <v>1462</v>
      </c>
      <c r="G40" s="25">
        <v>39</v>
      </c>
      <c r="H40" s="25">
        <v>459</v>
      </c>
      <c r="I40" s="25">
        <v>24</v>
      </c>
      <c r="J40" s="25">
        <v>831</v>
      </c>
      <c r="K40" s="25">
        <v>455</v>
      </c>
      <c r="L40" s="25">
        <v>17653</v>
      </c>
      <c r="M40" s="25">
        <v>299</v>
      </c>
      <c r="N40" s="25">
        <v>8060</v>
      </c>
      <c r="O40" s="25">
        <v>202</v>
      </c>
      <c r="P40" s="25">
        <v>22</v>
      </c>
      <c r="Q40" s="25">
        <v>800</v>
      </c>
      <c r="R40" s="25">
        <v>80</v>
      </c>
      <c r="S40" s="25">
        <v>123</v>
      </c>
      <c r="T40" s="25">
        <v>1040</v>
      </c>
      <c r="U40" s="25">
        <v>141</v>
      </c>
      <c r="V40" s="25">
        <v>2</v>
      </c>
      <c r="W40" s="25">
        <v>30</v>
      </c>
      <c r="X40" s="25">
        <v>223</v>
      </c>
      <c r="Y40" s="25">
        <v>7584</v>
      </c>
      <c r="Z40" s="25">
        <v>1367</v>
      </c>
      <c r="AA40" s="25">
        <v>208</v>
      </c>
      <c r="AB40" s="25">
        <v>161</v>
      </c>
      <c r="AC40" s="25">
        <v>7218</v>
      </c>
      <c r="AD40" s="25">
        <v>27</v>
      </c>
      <c r="AE40" s="25">
        <v>37</v>
      </c>
      <c r="AF40" s="25">
        <v>164</v>
      </c>
      <c r="AG40" s="25">
        <v>3149</v>
      </c>
      <c r="AH40" s="25">
        <v>54</v>
      </c>
      <c r="AI40" s="25">
        <v>31</v>
      </c>
      <c r="AJ40" s="25">
        <v>17808</v>
      </c>
      <c r="AK40" s="25">
        <v>1867</v>
      </c>
      <c r="AL40" s="25">
        <v>293</v>
      </c>
      <c r="AM40" s="25">
        <v>222</v>
      </c>
      <c r="AN40" s="25">
        <v>209</v>
      </c>
      <c r="AO40" s="25">
        <v>74</v>
      </c>
      <c r="AP40" s="25">
        <v>194</v>
      </c>
      <c r="AQ40" s="25">
        <v>145</v>
      </c>
      <c r="AR40" s="25">
        <v>904</v>
      </c>
      <c r="AS40" s="25">
        <v>42</v>
      </c>
      <c r="AT40" s="25">
        <v>2</v>
      </c>
      <c r="AU40" s="25">
        <v>221</v>
      </c>
      <c r="AV40" s="25">
        <v>56</v>
      </c>
      <c r="AW40" s="25">
        <v>2883</v>
      </c>
      <c r="AX40" s="25">
        <v>54</v>
      </c>
      <c r="AY40" s="25">
        <v>9</v>
      </c>
      <c r="AZ40" s="26">
        <v>1338</v>
      </c>
    </row>
    <row r="41" spans="1:52 16179:16180" ht="15" customHeight="1">
      <c r="WXG41" s="4"/>
      <c r="WXH41" s="4"/>
    </row>
    <row r="42" spans="1:52 16179:16180" ht="15" customHeight="1">
      <c r="WXG42" s="4"/>
      <c r="WXH42" s="4"/>
    </row>
    <row r="43" spans="1:52 16179:16180" ht="15" customHeight="1">
      <c r="WXG43" s="4"/>
      <c r="WXH43" s="4"/>
    </row>
    <row r="44" spans="1:52 16179:16180" ht="15" customHeight="1">
      <c r="WXG44" s="4"/>
      <c r="WXH44" s="4"/>
    </row>
    <row r="45" spans="1:52 16179:16180" ht="15" customHeight="1">
      <c r="WXG45" s="4"/>
      <c r="WXH45" s="4"/>
    </row>
    <row r="46" spans="1:52 16179:16180" ht="15" customHeight="1">
      <c r="WXG46" s="4"/>
      <c r="WXH46" s="4"/>
    </row>
    <row r="47" spans="1:52 16179:16180" ht="15" customHeight="1">
      <c r="WXG47" s="4"/>
      <c r="WXH47" s="4"/>
    </row>
    <row r="48" spans="1:52 16179:16180" ht="15" customHeight="1">
      <c r="B48" s="6"/>
      <c r="WXG48" s="4"/>
      <c r="WXH48" s="4"/>
    </row>
    <row r="49" spans="2:52 16179:16180" ht="15" customHeight="1">
      <c r="WXG49" s="4"/>
      <c r="WXH49" s="4"/>
    </row>
    <row r="50" spans="2:52 16179:16180" ht="15" customHeight="1">
      <c r="WXG50" s="4"/>
      <c r="WXH50" s="4"/>
    </row>
    <row r="51" spans="2:52 16179:16180" ht="15" customHeight="1">
      <c r="WXG51" s="4"/>
      <c r="WXH51" s="4"/>
    </row>
    <row r="52" spans="2:52 16179:16180" ht="15" customHeight="1">
      <c r="WXG52" s="4"/>
      <c r="WXH52" s="4"/>
    </row>
    <row r="53" spans="2:52 16179:16180" ht="15" customHeight="1">
      <c r="WXG53" s="4"/>
      <c r="WXH53" s="4"/>
    </row>
    <row r="54" spans="2:52 16179:16180" ht="15" customHeight="1">
      <c r="WXG54" s="4"/>
      <c r="WXH54" s="4"/>
    </row>
    <row r="55" spans="2:52 16179:16180" ht="15" customHeight="1">
      <c r="WXG55" s="4"/>
      <c r="WXH55" s="4"/>
    </row>
    <row r="56" spans="2:52 16179:16180" ht="15" customHeight="1">
      <c r="WXG56" s="4"/>
      <c r="WXH56" s="4"/>
    </row>
    <row r="57" spans="2:52 16179:16180" ht="15" customHeight="1">
      <c r="WXG57" s="4"/>
      <c r="WXH57" s="4"/>
    </row>
    <row r="58" spans="2:52 16179:16180" ht="15" customHeight="1">
      <c r="WXG58" s="4"/>
      <c r="WXH58" s="4"/>
    </row>
    <row r="59" spans="2:52 16179:16180" ht="15" customHeight="1">
      <c r="WXG59" s="4"/>
      <c r="WXH59" s="4"/>
    </row>
    <row r="60" spans="2:52 16179:16180" ht="15" customHeight="1">
      <c r="B60" s="6"/>
      <c r="C60" s="6"/>
      <c r="D60" s="6"/>
      <c r="E60" s="6"/>
      <c r="F60" s="6"/>
      <c r="G60" s="6"/>
      <c r="H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WXG60" s="4"/>
      <c r="WXH60" s="4"/>
    </row>
    <row r="61" spans="2:52 16179:16180" ht="15" customHeight="1">
      <c r="B61" s="6"/>
      <c r="C61" s="6"/>
      <c r="D61" s="6"/>
      <c r="E61" s="6"/>
      <c r="F61" s="6"/>
      <c r="G61" s="6"/>
      <c r="H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WXG61" s="4"/>
      <c r="WXH61" s="4"/>
    </row>
    <row r="62" spans="2:52 16179:16180" ht="15" customHeight="1">
      <c r="B62" s="6"/>
      <c r="C62" s="6"/>
      <c r="D62" s="6"/>
      <c r="E62" s="6"/>
      <c r="F62" s="6"/>
      <c r="G62" s="6"/>
      <c r="H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WXG62" s="4"/>
      <c r="WXH62" s="4"/>
    </row>
    <row r="63" spans="2:52 16179:16180" ht="15" customHeight="1">
      <c r="B63" s="6"/>
      <c r="C63" s="6"/>
      <c r="D63" s="6"/>
      <c r="E63" s="6"/>
      <c r="F63" s="6"/>
      <c r="G63" s="6"/>
      <c r="H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WXG63" s="4"/>
      <c r="WXH63" s="4"/>
    </row>
    <row r="64" spans="2:52 16179:16180" ht="15" customHeight="1">
      <c r="B64" s="6"/>
      <c r="C64" s="6"/>
      <c r="D64" s="6"/>
      <c r="E64" s="6"/>
      <c r="F64" s="6"/>
      <c r="G64" s="6"/>
      <c r="H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WXG64" s="4"/>
      <c r="WXH64" s="4"/>
    </row>
    <row r="65" spans="2:52 16179:16180" ht="15" customHeight="1">
      <c r="WXG65" s="4"/>
      <c r="WXH65" s="4"/>
    </row>
    <row r="66" spans="2:52 16179:16180" ht="15" customHeight="1">
      <c r="WXG66" s="4"/>
      <c r="WXH66" s="4"/>
    </row>
    <row r="67" spans="2:52 16179:16180" ht="15" customHeight="1">
      <c r="B67" s="6"/>
      <c r="C67" s="6"/>
      <c r="D67" s="6"/>
      <c r="E67" s="6"/>
      <c r="F67" s="6"/>
      <c r="G67" s="6"/>
      <c r="H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WXG67" s="4"/>
      <c r="WXH67" s="4"/>
    </row>
    <row r="68" spans="2:52 16179:16180" ht="15" customHeight="1">
      <c r="B68" s="6"/>
      <c r="C68" s="6"/>
      <c r="D68" s="6"/>
      <c r="E68" s="6"/>
      <c r="F68" s="6"/>
      <c r="G68" s="6"/>
      <c r="H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WXG68" s="4"/>
      <c r="WXH68" s="4"/>
    </row>
    <row r="69" spans="2:52 16179:16180" ht="15" customHeight="1">
      <c r="WXG69" s="4"/>
      <c r="WXH69" s="4"/>
    </row>
    <row r="70" spans="2:52 16179:16180" ht="15" customHeight="1">
      <c r="WXG70" s="4"/>
      <c r="WXH70" s="4"/>
    </row>
    <row r="71" spans="2:52 16179:16180" ht="15" customHeight="1">
      <c r="B71" s="6"/>
      <c r="C71" s="6"/>
      <c r="D71" s="6"/>
      <c r="E71" s="6"/>
      <c r="F71" s="6"/>
      <c r="G71" s="6"/>
      <c r="H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WXG71" s="4"/>
      <c r="WXH71" s="4"/>
    </row>
    <row r="72" spans="2:52 16179:16180" ht="15" customHeight="1">
      <c r="B72" s="6"/>
      <c r="C72" s="6"/>
      <c r="D72" s="6"/>
      <c r="E72" s="6"/>
      <c r="F72" s="6"/>
      <c r="G72" s="6"/>
      <c r="H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WXG72" s="4"/>
      <c r="WXH72" s="4"/>
    </row>
    <row r="73" spans="2:52 16179:16180" ht="15" customHeight="1">
      <c r="B73" s="6"/>
      <c r="C73" s="6"/>
      <c r="D73" s="6"/>
      <c r="E73" s="6"/>
      <c r="F73" s="6"/>
      <c r="G73" s="6"/>
      <c r="H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WXG73" s="4"/>
      <c r="WXH73" s="4"/>
    </row>
    <row r="74" spans="2:52 16179:16180" ht="15" customHeight="1">
      <c r="B74" s="6"/>
      <c r="C74" s="6"/>
      <c r="D74" s="6"/>
      <c r="E74" s="6"/>
      <c r="F74" s="6"/>
      <c r="G74" s="6"/>
      <c r="H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WXG74" s="4"/>
      <c r="WXH74" s="4"/>
    </row>
    <row r="75" spans="2:52 16179:16180" ht="15" customHeight="1">
      <c r="B75" s="6"/>
      <c r="C75" s="6"/>
      <c r="D75" s="6"/>
      <c r="E75" s="6"/>
      <c r="F75" s="6"/>
      <c r="G75" s="6"/>
      <c r="H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WXG75" s="4"/>
      <c r="WXH75" s="4"/>
    </row>
    <row r="76" spans="2:52 16179:16180" ht="15" customHeight="1">
      <c r="B76" s="6"/>
      <c r="C76" s="6"/>
      <c r="D76" s="6"/>
      <c r="E76" s="6"/>
      <c r="F76" s="6"/>
      <c r="G76" s="6"/>
      <c r="H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WXG76" s="4"/>
      <c r="WXH76" s="4"/>
    </row>
    <row r="77" spans="2:52 16179:16180" ht="15" customHeight="1">
      <c r="B77" s="6"/>
      <c r="C77" s="6"/>
      <c r="D77" s="6"/>
      <c r="E77" s="6"/>
      <c r="F77" s="6"/>
      <c r="G77" s="6"/>
      <c r="H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WXG77" s="4"/>
      <c r="WXH77" s="4"/>
    </row>
    <row r="78" spans="2:52 16179:16180" ht="15" customHeight="1">
      <c r="WXG78" s="4"/>
      <c r="WXH78" s="4"/>
    </row>
    <row r="79" spans="2:52 16179:16180" ht="15" customHeight="1">
      <c r="WXG79" s="4"/>
      <c r="WXH79" s="4"/>
    </row>
    <row r="80" spans="2:52 16179:16180" ht="15" customHeight="1">
      <c r="B80" s="6"/>
      <c r="C80" s="6"/>
      <c r="D80" s="6"/>
      <c r="E80" s="6"/>
      <c r="F80" s="6"/>
      <c r="G80" s="6"/>
      <c r="H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WXG80" s="4"/>
      <c r="WXH80" s="4"/>
    </row>
    <row r="81" spans="2:52 16179:16180" ht="15" customHeight="1">
      <c r="B81" s="6"/>
      <c r="C81" s="6"/>
      <c r="D81" s="6"/>
      <c r="E81" s="6"/>
      <c r="F81" s="6"/>
      <c r="G81" s="6"/>
      <c r="H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WXG81" s="4"/>
      <c r="WXH81" s="4"/>
    </row>
    <row r="82" spans="2:52 16179:16180" ht="15" customHeight="1">
      <c r="B82" s="6"/>
      <c r="C82" s="6"/>
      <c r="D82" s="6"/>
      <c r="E82" s="6"/>
      <c r="F82" s="6"/>
      <c r="G82" s="6"/>
      <c r="H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WXG82" s="4"/>
      <c r="WXH82" s="4"/>
    </row>
    <row r="83" spans="2:52 16179:16180" ht="15" customHeight="1">
      <c r="B83" s="6"/>
      <c r="C83" s="6"/>
      <c r="D83" s="6"/>
      <c r="E83" s="6"/>
      <c r="F83" s="6"/>
      <c r="G83" s="6"/>
      <c r="H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WXG83" s="4"/>
      <c r="WXH83" s="4"/>
    </row>
    <row r="84" spans="2:52 16179:16180" ht="15" customHeight="1">
      <c r="B84" s="6"/>
      <c r="C84" s="6"/>
      <c r="D84" s="6"/>
      <c r="E84" s="6"/>
      <c r="F84" s="6"/>
      <c r="G84" s="6"/>
      <c r="H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WXG84" s="4"/>
      <c r="WXH84" s="4"/>
    </row>
  </sheetData>
  <printOptions verticalCentered="1"/>
  <pageMargins left="0.19685039370078741" right="0.59055118110236227" top="0.35433070866141736" bottom="0.55118110236220474" header="0.31496062992125984" footer="0.47244094488188981"/>
  <pageSetup paperSize="9" scale="65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XH84"/>
  <sheetViews>
    <sheetView showGridLines="0" workbookViewId="0">
      <selection activeCell="A30" sqref="A30"/>
    </sheetView>
  </sheetViews>
  <sheetFormatPr defaultColWidth="4.7109375" defaultRowHeight="15" customHeight="1"/>
  <cols>
    <col min="1" max="1" width="24" style="4" customWidth="1"/>
    <col min="2" max="2" width="12" style="4" customWidth="1"/>
    <col min="3" max="51" width="9.42578125" style="4" customWidth="1"/>
    <col min="52" max="16178" width="4.7109375" style="4"/>
    <col min="16179" max="16180" width="4.7109375" style="28"/>
    <col min="16181" max="16384" width="4.7109375" style="4"/>
  </cols>
  <sheetData>
    <row r="1" spans="1:51 16179:16180" ht="15" customHeight="1">
      <c r="A1" s="7" t="s">
        <v>81</v>
      </c>
      <c r="WXG1" s="4"/>
      <c r="WXH1" s="4"/>
    </row>
    <row r="2" spans="1:51 16179:16180" ht="15" customHeight="1">
      <c r="A2" s="7"/>
      <c r="WXG2" s="4"/>
      <c r="WXH2" s="4"/>
    </row>
    <row r="3" spans="1:51 16179:16180" ht="15" customHeight="1">
      <c r="A3" s="8" t="s">
        <v>203</v>
      </c>
      <c r="WXG3" s="4"/>
      <c r="WXH3" s="4"/>
    </row>
    <row r="4" spans="1:51 16179:16180" ht="15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WXG4" s="4"/>
      <c r="WXH4" s="4"/>
    </row>
    <row r="5" spans="1:51 16179:16180" ht="30" customHeight="1">
      <c r="A5" s="9"/>
      <c r="B5" s="10" t="s">
        <v>204</v>
      </c>
      <c r="C5" s="10" t="s">
        <v>183</v>
      </c>
      <c r="D5" s="10" t="s">
        <v>118</v>
      </c>
      <c r="E5" s="10" t="s">
        <v>205</v>
      </c>
      <c r="F5" s="10" t="s">
        <v>82</v>
      </c>
      <c r="G5" s="10" t="s">
        <v>159</v>
      </c>
      <c r="H5" s="10" t="s">
        <v>19</v>
      </c>
      <c r="I5" s="10" t="s">
        <v>132</v>
      </c>
      <c r="J5" s="10" t="s">
        <v>1</v>
      </c>
      <c r="K5" s="10" t="s">
        <v>13</v>
      </c>
      <c r="L5" s="10" t="s">
        <v>133</v>
      </c>
      <c r="M5" s="10" t="s">
        <v>119</v>
      </c>
      <c r="N5" s="10" t="s">
        <v>120</v>
      </c>
      <c r="O5" s="10" t="s">
        <v>135</v>
      </c>
      <c r="P5" s="10" t="s">
        <v>14</v>
      </c>
      <c r="Q5" s="10" t="s">
        <v>130</v>
      </c>
      <c r="R5" s="10" t="s">
        <v>62</v>
      </c>
      <c r="S5" s="10" t="s">
        <v>24</v>
      </c>
      <c r="T5" s="10" t="s">
        <v>199</v>
      </c>
      <c r="U5" s="10" t="s">
        <v>113</v>
      </c>
      <c r="V5" s="10" t="s">
        <v>136</v>
      </c>
      <c r="W5" s="10" t="s">
        <v>15</v>
      </c>
      <c r="X5" s="10" t="s">
        <v>190</v>
      </c>
      <c r="Y5" s="10" t="s">
        <v>64</v>
      </c>
      <c r="Z5" s="10" t="s">
        <v>114</v>
      </c>
      <c r="AA5" s="10" t="s">
        <v>65</v>
      </c>
      <c r="AB5" s="10" t="s">
        <v>16</v>
      </c>
      <c r="AC5" s="10" t="s">
        <v>206</v>
      </c>
      <c r="AD5" s="10" t="s">
        <v>207</v>
      </c>
      <c r="AE5" s="10" t="s">
        <v>134</v>
      </c>
      <c r="AF5" s="10" t="s">
        <v>84</v>
      </c>
      <c r="AG5" s="10" t="s">
        <v>115</v>
      </c>
      <c r="AH5" s="10" t="s">
        <v>116</v>
      </c>
      <c r="AI5" s="10" t="s">
        <v>8</v>
      </c>
      <c r="AJ5" s="10" t="s">
        <v>9</v>
      </c>
      <c r="AK5" s="10" t="s">
        <v>177</v>
      </c>
      <c r="AL5" s="10" t="s">
        <v>137</v>
      </c>
      <c r="AM5" s="10" t="s">
        <v>193</v>
      </c>
      <c r="AN5" s="10" t="s">
        <v>112</v>
      </c>
      <c r="AO5" s="10" t="s">
        <v>185</v>
      </c>
      <c r="AP5" s="10" t="s">
        <v>170</v>
      </c>
      <c r="AQ5" s="10" t="s">
        <v>171</v>
      </c>
      <c r="AR5" s="10" t="s">
        <v>195</v>
      </c>
      <c r="AS5" s="10" t="s">
        <v>200</v>
      </c>
      <c r="AT5" s="10" t="s">
        <v>186</v>
      </c>
      <c r="AU5" s="10" t="s">
        <v>85</v>
      </c>
      <c r="AV5" s="10" t="s">
        <v>17</v>
      </c>
      <c r="AW5" s="10" t="s">
        <v>138</v>
      </c>
      <c r="AX5" s="10" t="s">
        <v>139</v>
      </c>
      <c r="AY5" s="11" t="s">
        <v>144</v>
      </c>
      <c r="WXG5" s="4"/>
      <c r="WXH5" s="4"/>
    </row>
    <row r="6" spans="1:51 16179:16180" ht="15" customHeight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27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4"/>
      <c r="WXG6" s="4"/>
      <c r="WXH6" s="4"/>
    </row>
    <row r="7" spans="1:51 16179:16180" s="18" customFormat="1" ht="15" customHeight="1">
      <c r="A7" s="15" t="s">
        <v>87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7"/>
    </row>
    <row r="8" spans="1:51 16179:16180" s="18" customFormat="1" ht="15" customHeight="1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7"/>
    </row>
    <row r="9" spans="1:51 16179:16180" s="7" customFormat="1" ht="15" customHeight="1">
      <c r="A9" s="15" t="s">
        <v>236</v>
      </c>
      <c r="B9" s="16">
        <v>23</v>
      </c>
      <c r="C9" s="16">
        <v>40</v>
      </c>
      <c r="D9" s="16">
        <v>26</v>
      </c>
      <c r="E9" s="16">
        <v>201</v>
      </c>
      <c r="F9" s="16">
        <v>1402</v>
      </c>
      <c r="G9" s="16">
        <v>460</v>
      </c>
      <c r="H9" s="16">
        <v>26</v>
      </c>
      <c r="I9" s="16">
        <v>783</v>
      </c>
      <c r="J9" s="16">
        <v>451</v>
      </c>
      <c r="K9" s="16">
        <v>9463</v>
      </c>
      <c r="L9" s="16">
        <v>283</v>
      </c>
      <c r="M9" s="16">
        <v>4870</v>
      </c>
      <c r="N9" s="16">
        <v>137</v>
      </c>
      <c r="O9" s="16">
        <v>0</v>
      </c>
      <c r="P9" s="16">
        <v>949</v>
      </c>
      <c r="Q9" s="16">
        <v>60</v>
      </c>
      <c r="R9" s="16">
        <v>133</v>
      </c>
      <c r="S9" s="16">
        <v>948</v>
      </c>
      <c r="T9" s="16">
        <v>150</v>
      </c>
      <c r="U9" s="16">
        <v>3</v>
      </c>
      <c r="V9" s="16">
        <v>22</v>
      </c>
      <c r="W9" s="16">
        <v>460</v>
      </c>
      <c r="X9" s="16">
        <v>6709</v>
      </c>
      <c r="Y9" s="16">
        <v>941</v>
      </c>
      <c r="Z9" s="16">
        <v>96</v>
      </c>
      <c r="AA9" s="16">
        <v>167</v>
      </c>
      <c r="AB9" s="16">
        <v>3332</v>
      </c>
      <c r="AC9" s="16">
        <v>24</v>
      </c>
      <c r="AD9" s="16">
        <v>30</v>
      </c>
      <c r="AE9" s="16">
        <v>102</v>
      </c>
      <c r="AF9" s="16">
        <v>3701</v>
      </c>
      <c r="AG9" s="16">
        <v>73</v>
      </c>
      <c r="AH9" s="16">
        <v>25</v>
      </c>
      <c r="AI9" s="16">
        <v>10882</v>
      </c>
      <c r="AJ9" s="16">
        <v>1962</v>
      </c>
      <c r="AK9" s="16">
        <v>305</v>
      </c>
      <c r="AL9" s="16">
        <v>225</v>
      </c>
      <c r="AM9" s="16">
        <v>184</v>
      </c>
      <c r="AN9" s="16">
        <v>77</v>
      </c>
      <c r="AO9" s="16">
        <v>262</v>
      </c>
      <c r="AP9" s="16">
        <v>76</v>
      </c>
      <c r="AQ9" s="16">
        <v>766</v>
      </c>
      <c r="AR9" s="16">
        <v>41</v>
      </c>
      <c r="AS9" s="16">
        <v>2</v>
      </c>
      <c r="AT9" s="16">
        <v>218</v>
      </c>
      <c r="AU9" s="16">
        <v>46</v>
      </c>
      <c r="AV9" s="16">
        <v>2849</v>
      </c>
      <c r="AW9" s="16">
        <v>48</v>
      </c>
      <c r="AX9" s="16">
        <v>5</v>
      </c>
      <c r="AY9" s="17">
        <v>1337</v>
      </c>
    </row>
    <row r="10" spans="1:51 16179:16180" ht="15" customHeight="1">
      <c r="A10" s="19" t="s">
        <v>88</v>
      </c>
      <c r="B10" s="20">
        <v>16</v>
      </c>
      <c r="C10" s="20">
        <v>23</v>
      </c>
      <c r="D10" s="20">
        <v>13</v>
      </c>
      <c r="E10" s="20">
        <v>104</v>
      </c>
      <c r="F10" s="20">
        <v>1006</v>
      </c>
      <c r="G10" s="20">
        <v>261</v>
      </c>
      <c r="H10" s="20">
        <v>14</v>
      </c>
      <c r="I10" s="20">
        <v>441</v>
      </c>
      <c r="J10" s="20">
        <v>272</v>
      </c>
      <c r="K10" s="20">
        <v>8376</v>
      </c>
      <c r="L10" s="20">
        <v>3</v>
      </c>
      <c r="M10" s="20">
        <v>3064</v>
      </c>
      <c r="N10" s="20">
        <v>0</v>
      </c>
      <c r="O10" s="20">
        <v>0</v>
      </c>
      <c r="P10" s="20">
        <v>576</v>
      </c>
      <c r="Q10" s="20">
        <v>6</v>
      </c>
      <c r="R10" s="20">
        <v>102</v>
      </c>
      <c r="S10" s="20">
        <v>696</v>
      </c>
      <c r="T10" s="20">
        <v>36</v>
      </c>
      <c r="U10" s="20">
        <v>0</v>
      </c>
      <c r="V10" s="20">
        <v>0</v>
      </c>
      <c r="W10" s="20">
        <v>10</v>
      </c>
      <c r="X10" s="20">
        <v>3216</v>
      </c>
      <c r="Y10" s="20">
        <v>555</v>
      </c>
      <c r="Z10" s="20">
        <v>44</v>
      </c>
      <c r="AA10" s="20">
        <v>0</v>
      </c>
      <c r="AB10" s="20">
        <v>2039</v>
      </c>
      <c r="AC10" s="20">
        <v>16</v>
      </c>
      <c r="AD10" s="20">
        <v>0</v>
      </c>
      <c r="AE10" s="20">
        <v>0</v>
      </c>
      <c r="AF10" s="20">
        <v>3005</v>
      </c>
      <c r="AG10" s="20">
        <v>10</v>
      </c>
      <c r="AH10" s="20">
        <v>23</v>
      </c>
      <c r="AI10" s="20">
        <v>7279</v>
      </c>
      <c r="AJ10" s="20">
        <v>1149</v>
      </c>
      <c r="AK10" s="20">
        <v>100</v>
      </c>
      <c r="AL10" s="20">
        <v>38</v>
      </c>
      <c r="AM10" s="20">
        <v>53</v>
      </c>
      <c r="AN10" s="20">
        <v>0</v>
      </c>
      <c r="AO10" s="20">
        <v>224</v>
      </c>
      <c r="AP10" s="20">
        <v>30</v>
      </c>
      <c r="AQ10" s="20">
        <v>379</v>
      </c>
      <c r="AR10" s="20">
        <v>19</v>
      </c>
      <c r="AS10" s="20">
        <v>0</v>
      </c>
      <c r="AT10" s="20">
        <v>196</v>
      </c>
      <c r="AU10" s="20">
        <v>0</v>
      </c>
      <c r="AV10" s="20">
        <v>2135</v>
      </c>
      <c r="AW10" s="20">
        <v>39</v>
      </c>
      <c r="AX10" s="20">
        <v>2</v>
      </c>
      <c r="AY10" s="21">
        <v>742</v>
      </c>
      <c r="WXG10" s="4"/>
      <c r="WXH10" s="4"/>
    </row>
    <row r="11" spans="1:51 16179:16180" ht="15" customHeight="1">
      <c r="A11" s="19" t="s">
        <v>89</v>
      </c>
      <c r="B11" s="20">
        <v>7</v>
      </c>
      <c r="C11" s="20">
        <v>17</v>
      </c>
      <c r="D11" s="20">
        <v>13</v>
      </c>
      <c r="E11" s="20">
        <v>97</v>
      </c>
      <c r="F11" s="20">
        <v>396</v>
      </c>
      <c r="G11" s="20">
        <v>199</v>
      </c>
      <c r="H11" s="20">
        <v>12</v>
      </c>
      <c r="I11" s="20">
        <v>342</v>
      </c>
      <c r="J11" s="20">
        <v>179</v>
      </c>
      <c r="K11" s="20">
        <v>1087</v>
      </c>
      <c r="L11" s="20">
        <v>280</v>
      </c>
      <c r="M11" s="20">
        <v>1806</v>
      </c>
      <c r="N11" s="20">
        <v>137</v>
      </c>
      <c r="O11" s="20">
        <v>0</v>
      </c>
      <c r="P11" s="20">
        <v>373</v>
      </c>
      <c r="Q11" s="20">
        <v>54</v>
      </c>
      <c r="R11" s="20">
        <v>31</v>
      </c>
      <c r="S11" s="20">
        <v>252</v>
      </c>
      <c r="T11" s="20">
        <v>114</v>
      </c>
      <c r="U11" s="20">
        <v>3</v>
      </c>
      <c r="V11" s="20">
        <v>22</v>
      </c>
      <c r="W11" s="20">
        <v>450</v>
      </c>
      <c r="X11" s="20">
        <v>3493</v>
      </c>
      <c r="Y11" s="20">
        <v>386</v>
      </c>
      <c r="Z11" s="20">
        <v>52</v>
      </c>
      <c r="AA11" s="20">
        <v>167</v>
      </c>
      <c r="AB11" s="20">
        <v>1293</v>
      </c>
      <c r="AC11" s="20">
        <v>8</v>
      </c>
      <c r="AD11" s="20">
        <v>30</v>
      </c>
      <c r="AE11" s="20">
        <v>102</v>
      </c>
      <c r="AF11" s="20">
        <v>696</v>
      </c>
      <c r="AG11" s="20">
        <v>63</v>
      </c>
      <c r="AH11" s="20">
        <v>2</v>
      </c>
      <c r="AI11" s="20">
        <v>3603</v>
      </c>
      <c r="AJ11" s="20">
        <v>813</v>
      </c>
      <c r="AK11" s="20">
        <v>205</v>
      </c>
      <c r="AL11" s="20">
        <v>187</v>
      </c>
      <c r="AM11" s="20">
        <v>131</v>
      </c>
      <c r="AN11" s="20">
        <v>77</v>
      </c>
      <c r="AO11" s="20">
        <v>38</v>
      </c>
      <c r="AP11" s="20">
        <v>46</v>
      </c>
      <c r="AQ11" s="20">
        <v>387</v>
      </c>
      <c r="AR11" s="20">
        <v>22</v>
      </c>
      <c r="AS11" s="20">
        <v>2</v>
      </c>
      <c r="AT11" s="20">
        <v>22</v>
      </c>
      <c r="AU11" s="20">
        <v>46</v>
      </c>
      <c r="AV11" s="20">
        <v>714</v>
      </c>
      <c r="AW11" s="20">
        <v>9</v>
      </c>
      <c r="AX11" s="20">
        <v>3</v>
      </c>
      <c r="AY11" s="21">
        <v>595</v>
      </c>
      <c r="WXG11" s="4"/>
      <c r="WXH11" s="4"/>
    </row>
    <row r="12" spans="1:51 16179:16180" ht="15" customHeight="1">
      <c r="A12" s="19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1"/>
      <c r="WXG12" s="4"/>
      <c r="WXH12" s="4"/>
    </row>
    <row r="13" spans="1:51 16179:16180" s="7" customFormat="1" ht="15" customHeight="1">
      <c r="A13" s="15" t="s">
        <v>237</v>
      </c>
      <c r="B13" s="16">
        <v>23</v>
      </c>
      <c r="C13" s="16">
        <v>40</v>
      </c>
      <c r="D13" s="16">
        <v>26</v>
      </c>
      <c r="E13" s="16">
        <v>201</v>
      </c>
      <c r="F13" s="16">
        <v>1402</v>
      </c>
      <c r="G13" s="16">
        <v>460</v>
      </c>
      <c r="H13" s="16">
        <v>26</v>
      </c>
      <c r="I13" s="16">
        <v>783</v>
      </c>
      <c r="J13" s="22">
        <v>451</v>
      </c>
      <c r="K13" s="16">
        <v>9463</v>
      </c>
      <c r="L13" s="16">
        <v>283</v>
      </c>
      <c r="M13" s="16">
        <v>4870</v>
      </c>
      <c r="N13" s="16">
        <v>137</v>
      </c>
      <c r="O13" s="16">
        <v>0</v>
      </c>
      <c r="P13" s="16">
        <v>949</v>
      </c>
      <c r="Q13" s="16">
        <v>60</v>
      </c>
      <c r="R13" s="16">
        <v>133</v>
      </c>
      <c r="S13" s="16">
        <v>948</v>
      </c>
      <c r="T13" s="16">
        <v>150</v>
      </c>
      <c r="U13" s="16">
        <v>3</v>
      </c>
      <c r="V13" s="16">
        <v>22</v>
      </c>
      <c r="W13" s="16">
        <v>460</v>
      </c>
      <c r="X13" s="16">
        <v>6709</v>
      </c>
      <c r="Y13" s="16">
        <v>941</v>
      </c>
      <c r="Z13" s="16">
        <v>96</v>
      </c>
      <c r="AA13" s="16">
        <v>167</v>
      </c>
      <c r="AB13" s="16">
        <v>3332</v>
      </c>
      <c r="AC13" s="16">
        <v>24</v>
      </c>
      <c r="AD13" s="16">
        <v>30</v>
      </c>
      <c r="AE13" s="16">
        <v>102</v>
      </c>
      <c r="AF13" s="16">
        <v>3701</v>
      </c>
      <c r="AG13" s="16">
        <v>73</v>
      </c>
      <c r="AH13" s="16">
        <v>25</v>
      </c>
      <c r="AI13" s="16">
        <v>10882</v>
      </c>
      <c r="AJ13" s="16">
        <v>1962</v>
      </c>
      <c r="AK13" s="16">
        <v>305</v>
      </c>
      <c r="AL13" s="16">
        <v>225</v>
      </c>
      <c r="AM13" s="16">
        <v>184</v>
      </c>
      <c r="AN13" s="16">
        <v>77</v>
      </c>
      <c r="AO13" s="16">
        <v>262</v>
      </c>
      <c r="AP13" s="16">
        <v>76</v>
      </c>
      <c r="AQ13" s="16">
        <v>766</v>
      </c>
      <c r="AR13" s="16">
        <v>41</v>
      </c>
      <c r="AS13" s="16">
        <v>2</v>
      </c>
      <c r="AT13" s="16">
        <v>218</v>
      </c>
      <c r="AU13" s="16">
        <v>46</v>
      </c>
      <c r="AV13" s="16">
        <v>2849</v>
      </c>
      <c r="AW13" s="16">
        <v>48</v>
      </c>
      <c r="AX13" s="16">
        <v>5</v>
      </c>
      <c r="AY13" s="17">
        <v>1337</v>
      </c>
    </row>
    <row r="14" spans="1:51 16179:16180" ht="15" customHeight="1">
      <c r="A14" s="19" t="s">
        <v>90</v>
      </c>
      <c r="B14" s="20">
        <v>3</v>
      </c>
      <c r="C14" s="20">
        <v>1</v>
      </c>
      <c r="D14" s="20">
        <v>5</v>
      </c>
      <c r="E14" s="20">
        <v>45</v>
      </c>
      <c r="F14" s="20">
        <v>109</v>
      </c>
      <c r="G14" s="20">
        <v>7</v>
      </c>
      <c r="H14" s="20">
        <v>5</v>
      </c>
      <c r="I14" s="20">
        <v>23</v>
      </c>
      <c r="J14" s="23">
        <v>8</v>
      </c>
      <c r="K14" s="20">
        <v>221</v>
      </c>
      <c r="L14" s="20">
        <v>12</v>
      </c>
      <c r="M14" s="20">
        <v>162</v>
      </c>
      <c r="N14" s="20">
        <v>7</v>
      </c>
      <c r="O14" s="20">
        <v>0</v>
      </c>
      <c r="P14" s="20">
        <v>18</v>
      </c>
      <c r="Q14" s="20">
        <v>9</v>
      </c>
      <c r="R14" s="20">
        <v>2</v>
      </c>
      <c r="S14" s="20">
        <v>59</v>
      </c>
      <c r="T14" s="20">
        <v>1</v>
      </c>
      <c r="U14" s="20">
        <v>1</v>
      </c>
      <c r="V14" s="20">
        <v>0</v>
      </c>
      <c r="W14" s="20">
        <v>42</v>
      </c>
      <c r="X14" s="20">
        <v>394</v>
      </c>
      <c r="Y14" s="20">
        <v>85</v>
      </c>
      <c r="Z14" s="20">
        <v>4</v>
      </c>
      <c r="AA14" s="20">
        <v>13</v>
      </c>
      <c r="AB14" s="20">
        <v>198</v>
      </c>
      <c r="AC14" s="20">
        <v>0</v>
      </c>
      <c r="AD14" s="20">
        <v>8</v>
      </c>
      <c r="AE14" s="20">
        <v>6</v>
      </c>
      <c r="AF14" s="20">
        <v>161</v>
      </c>
      <c r="AG14" s="20">
        <v>10</v>
      </c>
      <c r="AH14" s="20">
        <v>4</v>
      </c>
      <c r="AI14" s="20">
        <v>335</v>
      </c>
      <c r="AJ14" s="20">
        <v>114</v>
      </c>
      <c r="AK14" s="20">
        <v>15</v>
      </c>
      <c r="AL14" s="20">
        <v>21</v>
      </c>
      <c r="AM14" s="20">
        <v>19</v>
      </c>
      <c r="AN14" s="20">
        <v>0</v>
      </c>
      <c r="AO14" s="20">
        <v>31</v>
      </c>
      <c r="AP14" s="20">
        <v>4</v>
      </c>
      <c r="AQ14" s="20">
        <v>53</v>
      </c>
      <c r="AR14" s="20">
        <v>0</v>
      </c>
      <c r="AS14" s="20">
        <v>0</v>
      </c>
      <c r="AT14" s="20">
        <v>9</v>
      </c>
      <c r="AU14" s="20">
        <v>2</v>
      </c>
      <c r="AV14" s="20">
        <v>162</v>
      </c>
      <c r="AW14" s="20">
        <v>2</v>
      </c>
      <c r="AX14" s="20">
        <v>1</v>
      </c>
      <c r="AY14" s="21">
        <v>38</v>
      </c>
      <c r="WXG14" s="4"/>
      <c r="WXH14" s="4"/>
    </row>
    <row r="15" spans="1:51 16179:16180" ht="15" customHeight="1">
      <c r="A15" s="19" t="s">
        <v>91</v>
      </c>
      <c r="B15" s="20">
        <v>13</v>
      </c>
      <c r="C15" s="20">
        <v>23</v>
      </c>
      <c r="D15" s="20">
        <v>1</v>
      </c>
      <c r="E15" s="20">
        <v>92</v>
      </c>
      <c r="F15" s="20">
        <v>311</v>
      </c>
      <c r="G15" s="20">
        <v>85</v>
      </c>
      <c r="H15" s="20">
        <v>2</v>
      </c>
      <c r="I15" s="20">
        <v>108</v>
      </c>
      <c r="J15" s="23">
        <v>18</v>
      </c>
      <c r="K15" s="20">
        <v>1778</v>
      </c>
      <c r="L15" s="20">
        <v>45</v>
      </c>
      <c r="M15" s="20">
        <v>792</v>
      </c>
      <c r="N15" s="20">
        <v>42</v>
      </c>
      <c r="O15" s="20">
        <v>0</v>
      </c>
      <c r="P15" s="20">
        <v>203</v>
      </c>
      <c r="Q15" s="20">
        <v>33</v>
      </c>
      <c r="R15" s="20">
        <v>22</v>
      </c>
      <c r="S15" s="20">
        <v>301</v>
      </c>
      <c r="T15" s="20">
        <v>11</v>
      </c>
      <c r="U15" s="20">
        <v>0</v>
      </c>
      <c r="V15" s="20">
        <v>7</v>
      </c>
      <c r="W15" s="20">
        <v>104</v>
      </c>
      <c r="X15" s="20">
        <v>1108</v>
      </c>
      <c r="Y15" s="20">
        <v>315</v>
      </c>
      <c r="Z15" s="20">
        <v>32</v>
      </c>
      <c r="AA15" s="20">
        <v>55</v>
      </c>
      <c r="AB15" s="20">
        <v>606</v>
      </c>
      <c r="AC15" s="20">
        <v>9</v>
      </c>
      <c r="AD15" s="20">
        <v>10</v>
      </c>
      <c r="AE15" s="20">
        <v>27</v>
      </c>
      <c r="AF15" s="20">
        <v>563</v>
      </c>
      <c r="AG15" s="20">
        <v>25</v>
      </c>
      <c r="AH15" s="20">
        <v>19</v>
      </c>
      <c r="AI15" s="20">
        <v>1360</v>
      </c>
      <c r="AJ15" s="20">
        <v>326</v>
      </c>
      <c r="AK15" s="20">
        <v>75</v>
      </c>
      <c r="AL15" s="20">
        <v>67</v>
      </c>
      <c r="AM15" s="20">
        <v>47</v>
      </c>
      <c r="AN15" s="20">
        <v>18</v>
      </c>
      <c r="AO15" s="20">
        <v>161</v>
      </c>
      <c r="AP15" s="20">
        <v>26</v>
      </c>
      <c r="AQ15" s="20">
        <v>230</v>
      </c>
      <c r="AR15" s="20">
        <v>8</v>
      </c>
      <c r="AS15" s="20">
        <v>2</v>
      </c>
      <c r="AT15" s="20">
        <v>69</v>
      </c>
      <c r="AU15" s="20">
        <v>9</v>
      </c>
      <c r="AV15" s="20">
        <v>908</v>
      </c>
      <c r="AW15" s="20">
        <v>28</v>
      </c>
      <c r="AX15" s="20">
        <v>0</v>
      </c>
      <c r="AY15" s="21">
        <v>221</v>
      </c>
      <c r="WXG15" s="4"/>
      <c r="WXH15" s="4"/>
    </row>
    <row r="16" spans="1:51 16179:16180" ht="15" customHeight="1">
      <c r="A16" s="19" t="s">
        <v>92</v>
      </c>
      <c r="B16" s="20">
        <v>2</v>
      </c>
      <c r="C16" s="20">
        <v>3</v>
      </c>
      <c r="D16" s="20">
        <v>6</v>
      </c>
      <c r="E16" s="20">
        <v>43</v>
      </c>
      <c r="F16" s="20">
        <v>313</v>
      </c>
      <c r="G16" s="20">
        <v>143</v>
      </c>
      <c r="H16" s="20">
        <v>1</v>
      </c>
      <c r="I16" s="20">
        <v>174</v>
      </c>
      <c r="J16" s="23">
        <v>34</v>
      </c>
      <c r="K16" s="20">
        <v>1662</v>
      </c>
      <c r="L16" s="20">
        <v>71</v>
      </c>
      <c r="M16" s="20">
        <v>929</v>
      </c>
      <c r="N16" s="20">
        <v>29</v>
      </c>
      <c r="O16" s="20">
        <v>0</v>
      </c>
      <c r="P16" s="20">
        <v>222</v>
      </c>
      <c r="Q16" s="20">
        <v>10</v>
      </c>
      <c r="R16" s="20">
        <v>34</v>
      </c>
      <c r="S16" s="20">
        <v>291</v>
      </c>
      <c r="T16" s="20">
        <v>47</v>
      </c>
      <c r="U16" s="20">
        <v>0</v>
      </c>
      <c r="V16" s="20">
        <v>4</v>
      </c>
      <c r="W16" s="20">
        <v>127</v>
      </c>
      <c r="X16" s="20">
        <v>887</v>
      </c>
      <c r="Y16" s="20">
        <v>264</v>
      </c>
      <c r="Z16" s="20">
        <v>42</v>
      </c>
      <c r="AA16" s="20">
        <v>39</v>
      </c>
      <c r="AB16" s="20">
        <v>520</v>
      </c>
      <c r="AC16" s="20">
        <v>8</v>
      </c>
      <c r="AD16" s="20">
        <v>8</v>
      </c>
      <c r="AE16" s="20">
        <v>22</v>
      </c>
      <c r="AF16" s="20">
        <v>972</v>
      </c>
      <c r="AG16" s="20">
        <v>17</v>
      </c>
      <c r="AH16" s="20">
        <v>1</v>
      </c>
      <c r="AI16" s="20">
        <v>2046</v>
      </c>
      <c r="AJ16" s="20">
        <v>316</v>
      </c>
      <c r="AK16" s="20">
        <v>51</v>
      </c>
      <c r="AL16" s="20">
        <v>77</v>
      </c>
      <c r="AM16" s="20">
        <v>60</v>
      </c>
      <c r="AN16" s="20">
        <v>19</v>
      </c>
      <c r="AO16" s="20">
        <v>50</v>
      </c>
      <c r="AP16" s="20">
        <v>15</v>
      </c>
      <c r="AQ16" s="20">
        <v>233</v>
      </c>
      <c r="AR16" s="20">
        <v>10</v>
      </c>
      <c r="AS16" s="20">
        <v>0</v>
      </c>
      <c r="AT16" s="20">
        <v>77</v>
      </c>
      <c r="AU16" s="20">
        <v>15</v>
      </c>
      <c r="AV16" s="20">
        <v>444</v>
      </c>
      <c r="AW16" s="20">
        <v>8</v>
      </c>
      <c r="AX16" s="20">
        <v>1</v>
      </c>
      <c r="AY16" s="21">
        <v>351</v>
      </c>
      <c r="WXG16" s="4"/>
      <c r="WXH16" s="4"/>
    </row>
    <row r="17" spans="1:51 16179:16180" ht="15" customHeight="1">
      <c r="A17" s="19" t="s">
        <v>93</v>
      </c>
      <c r="B17" s="20">
        <v>3</v>
      </c>
      <c r="C17" s="20">
        <v>6</v>
      </c>
      <c r="D17" s="20">
        <v>3</v>
      </c>
      <c r="E17" s="20">
        <v>13</v>
      </c>
      <c r="F17" s="20">
        <v>194</v>
      </c>
      <c r="G17" s="20">
        <v>111</v>
      </c>
      <c r="H17" s="20">
        <v>5</v>
      </c>
      <c r="I17" s="20">
        <v>210</v>
      </c>
      <c r="J17" s="23">
        <v>60</v>
      </c>
      <c r="K17" s="20">
        <v>1701</v>
      </c>
      <c r="L17" s="20">
        <v>67</v>
      </c>
      <c r="M17" s="20">
        <v>665</v>
      </c>
      <c r="N17" s="20">
        <v>29</v>
      </c>
      <c r="O17" s="20">
        <v>0</v>
      </c>
      <c r="P17" s="20">
        <v>180</v>
      </c>
      <c r="Q17" s="20">
        <v>4</v>
      </c>
      <c r="R17" s="20">
        <v>37</v>
      </c>
      <c r="S17" s="20">
        <v>152</v>
      </c>
      <c r="T17" s="20">
        <v>42</v>
      </c>
      <c r="U17" s="20">
        <v>1</v>
      </c>
      <c r="V17" s="20">
        <v>6</v>
      </c>
      <c r="W17" s="20">
        <v>89</v>
      </c>
      <c r="X17" s="20">
        <v>486</v>
      </c>
      <c r="Y17" s="20">
        <v>138</v>
      </c>
      <c r="Z17" s="20">
        <v>6</v>
      </c>
      <c r="AA17" s="20">
        <v>30</v>
      </c>
      <c r="AB17" s="20">
        <v>489</v>
      </c>
      <c r="AC17" s="20">
        <v>6</v>
      </c>
      <c r="AD17" s="20">
        <v>2</v>
      </c>
      <c r="AE17" s="20">
        <v>18</v>
      </c>
      <c r="AF17" s="20">
        <v>903</v>
      </c>
      <c r="AG17" s="20">
        <v>6</v>
      </c>
      <c r="AH17" s="20">
        <v>1</v>
      </c>
      <c r="AI17" s="20">
        <v>1319</v>
      </c>
      <c r="AJ17" s="20">
        <v>215</v>
      </c>
      <c r="AK17" s="20">
        <v>53</v>
      </c>
      <c r="AL17" s="20">
        <v>36</v>
      </c>
      <c r="AM17" s="20">
        <v>24</v>
      </c>
      <c r="AN17" s="20">
        <v>18</v>
      </c>
      <c r="AO17" s="20">
        <v>15</v>
      </c>
      <c r="AP17" s="20">
        <v>17</v>
      </c>
      <c r="AQ17" s="20">
        <v>119</v>
      </c>
      <c r="AR17" s="20">
        <v>10</v>
      </c>
      <c r="AS17" s="20">
        <v>0</v>
      </c>
      <c r="AT17" s="20">
        <v>36</v>
      </c>
      <c r="AU17" s="20">
        <v>7</v>
      </c>
      <c r="AV17" s="20">
        <v>285</v>
      </c>
      <c r="AW17" s="20">
        <v>3</v>
      </c>
      <c r="AX17" s="20">
        <v>0</v>
      </c>
      <c r="AY17" s="21">
        <v>305</v>
      </c>
      <c r="WXG17" s="4"/>
      <c r="WXH17" s="4"/>
    </row>
    <row r="18" spans="1:51 16179:16180" ht="15" customHeight="1">
      <c r="A18" s="19" t="s">
        <v>94</v>
      </c>
      <c r="B18" s="20">
        <v>1</v>
      </c>
      <c r="C18" s="20">
        <v>4</v>
      </c>
      <c r="D18" s="20">
        <v>1</v>
      </c>
      <c r="E18" s="20">
        <v>7</v>
      </c>
      <c r="F18" s="20">
        <v>213</v>
      </c>
      <c r="G18" s="20">
        <v>63</v>
      </c>
      <c r="H18" s="20">
        <v>11</v>
      </c>
      <c r="I18" s="20">
        <v>162</v>
      </c>
      <c r="J18" s="23">
        <v>142</v>
      </c>
      <c r="K18" s="20">
        <v>1499</v>
      </c>
      <c r="L18" s="20">
        <v>52</v>
      </c>
      <c r="M18" s="20">
        <v>506</v>
      </c>
      <c r="N18" s="20">
        <v>12</v>
      </c>
      <c r="O18" s="20">
        <v>0</v>
      </c>
      <c r="P18" s="20">
        <v>122</v>
      </c>
      <c r="Q18" s="20">
        <v>2</v>
      </c>
      <c r="R18" s="20">
        <v>14</v>
      </c>
      <c r="S18" s="20">
        <v>77</v>
      </c>
      <c r="T18" s="20">
        <v>15</v>
      </c>
      <c r="U18" s="20">
        <v>1</v>
      </c>
      <c r="V18" s="20">
        <v>2</v>
      </c>
      <c r="W18" s="20">
        <v>50</v>
      </c>
      <c r="X18" s="20">
        <v>918</v>
      </c>
      <c r="Y18" s="20">
        <v>78</v>
      </c>
      <c r="Z18" s="20">
        <v>8</v>
      </c>
      <c r="AA18" s="20">
        <v>15</v>
      </c>
      <c r="AB18" s="20">
        <v>561</v>
      </c>
      <c r="AC18" s="20">
        <v>1</v>
      </c>
      <c r="AD18" s="20">
        <v>2</v>
      </c>
      <c r="AE18" s="20">
        <v>10</v>
      </c>
      <c r="AF18" s="20">
        <v>566</v>
      </c>
      <c r="AG18" s="20">
        <v>9</v>
      </c>
      <c r="AH18" s="20">
        <v>0</v>
      </c>
      <c r="AI18" s="20">
        <v>1555</v>
      </c>
      <c r="AJ18" s="20">
        <v>343</v>
      </c>
      <c r="AK18" s="20">
        <v>43</v>
      </c>
      <c r="AL18" s="20">
        <v>13</v>
      </c>
      <c r="AM18" s="20">
        <v>12</v>
      </c>
      <c r="AN18" s="20">
        <v>12</v>
      </c>
      <c r="AO18" s="20">
        <v>3</v>
      </c>
      <c r="AP18" s="20">
        <v>6</v>
      </c>
      <c r="AQ18" s="20">
        <v>73</v>
      </c>
      <c r="AR18" s="20">
        <v>4</v>
      </c>
      <c r="AS18" s="20">
        <v>0</v>
      </c>
      <c r="AT18" s="20">
        <v>19</v>
      </c>
      <c r="AU18" s="20">
        <v>5</v>
      </c>
      <c r="AV18" s="20">
        <v>285</v>
      </c>
      <c r="AW18" s="20">
        <v>3</v>
      </c>
      <c r="AX18" s="20">
        <v>2</v>
      </c>
      <c r="AY18" s="21">
        <v>205</v>
      </c>
      <c r="WXG18" s="4"/>
      <c r="WXH18" s="4"/>
    </row>
    <row r="19" spans="1:51 16179:16180" ht="15" customHeight="1">
      <c r="A19" s="19" t="s">
        <v>95</v>
      </c>
      <c r="B19" s="20">
        <v>1</v>
      </c>
      <c r="C19" s="20">
        <v>3</v>
      </c>
      <c r="D19" s="20">
        <v>7</v>
      </c>
      <c r="E19" s="20">
        <v>1</v>
      </c>
      <c r="F19" s="20">
        <v>217</v>
      </c>
      <c r="G19" s="20">
        <v>47</v>
      </c>
      <c r="H19" s="20">
        <v>2</v>
      </c>
      <c r="I19" s="20">
        <v>100</v>
      </c>
      <c r="J19" s="23">
        <v>165</v>
      </c>
      <c r="K19" s="20">
        <v>2174</v>
      </c>
      <c r="L19" s="20">
        <v>30</v>
      </c>
      <c r="M19" s="20">
        <v>1302</v>
      </c>
      <c r="N19" s="20">
        <v>11</v>
      </c>
      <c r="O19" s="20">
        <v>0</v>
      </c>
      <c r="P19" s="20">
        <v>165</v>
      </c>
      <c r="Q19" s="20">
        <v>2</v>
      </c>
      <c r="R19" s="20">
        <v>20</v>
      </c>
      <c r="S19" s="20">
        <v>59</v>
      </c>
      <c r="T19" s="20">
        <v>28</v>
      </c>
      <c r="U19" s="20">
        <v>0</v>
      </c>
      <c r="V19" s="20">
        <v>3</v>
      </c>
      <c r="W19" s="20">
        <v>39</v>
      </c>
      <c r="X19" s="20">
        <v>2138</v>
      </c>
      <c r="Y19" s="20">
        <v>55</v>
      </c>
      <c r="Z19" s="20">
        <v>3</v>
      </c>
      <c r="AA19" s="20">
        <v>9</v>
      </c>
      <c r="AB19" s="20">
        <v>766</v>
      </c>
      <c r="AC19" s="20">
        <v>0</v>
      </c>
      <c r="AD19" s="20">
        <v>0</v>
      </c>
      <c r="AE19" s="20">
        <v>16</v>
      </c>
      <c r="AF19" s="20">
        <v>378</v>
      </c>
      <c r="AG19" s="20">
        <v>3</v>
      </c>
      <c r="AH19" s="20">
        <v>0</v>
      </c>
      <c r="AI19" s="20">
        <v>3568</v>
      </c>
      <c r="AJ19" s="20">
        <v>554</v>
      </c>
      <c r="AK19" s="20">
        <v>48</v>
      </c>
      <c r="AL19" s="20">
        <v>10</v>
      </c>
      <c r="AM19" s="20">
        <v>18</v>
      </c>
      <c r="AN19" s="20">
        <v>5</v>
      </c>
      <c r="AO19" s="20">
        <v>2</v>
      </c>
      <c r="AP19" s="20">
        <v>7</v>
      </c>
      <c r="AQ19" s="20">
        <v>48</v>
      </c>
      <c r="AR19" s="20">
        <v>6</v>
      </c>
      <c r="AS19" s="20">
        <v>0</v>
      </c>
      <c r="AT19" s="20">
        <v>8</v>
      </c>
      <c r="AU19" s="20">
        <v>5</v>
      </c>
      <c r="AV19" s="20">
        <v>554</v>
      </c>
      <c r="AW19" s="20">
        <v>4</v>
      </c>
      <c r="AX19" s="20">
        <v>1</v>
      </c>
      <c r="AY19" s="21">
        <v>187</v>
      </c>
      <c r="WXG19" s="4"/>
      <c r="WXH19" s="4"/>
    </row>
    <row r="20" spans="1:51 16179:16180" ht="15" customHeight="1">
      <c r="A20" s="19" t="s">
        <v>96</v>
      </c>
      <c r="B20" s="20">
        <v>0</v>
      </c>
      <c r="C20" s="20">
        <v>0</v>
      </c>
      <c r="D20" s="20">
        <v>3</v>
      </c>
      <c r="E20" s="20">
        <v>0</v>
      </c>
      <c r="F20" s="20">
        <v>45</v>
      </c>
      <c r="G20" s="20">
        <v>4</v>
      </c>
      <c r="H20" s="20">
        <v>0</v>
      </c>
      <c r="I20" s="20">
        <v>6</v>
      </c>
      <c r="J20" s="23">
        <v>24</v>
      </c>
      <c r="K20" s="20">
        <v>428</v>
      </c>
      <c r="L20" s="20">
        <v>6</v>
      </c>
      <c r="M20" s="20">
        <v>514</v>
      </c>
      <c r="N20" s="20">
        <v>7</v>
      </c>
      <c r="O20" s="20">
        <v>0</v>
      </c>
      <c r="P20" s="20">
        <v>39</v>
      </c>
      <c r="Q20" s="20">
        <v>0</v>
      </c>
      <c r="R20" s="20">
        <v>4</v>
      </c>
      <c r="S20" s="20">
        <v>9</v>
      </c>
      <c r="T20" s="20">
        <v>6</v>
      </c>
      <c r="U20" s="20">
        <v>0</v>
      </c>
      <c r="V20" s="20">
        <v>0</v>
      </c>
      <c r="W20" s="20">
        <v>9</v>
      </c>
      <c r="X20" s="20">
        <v>778</v>
      </c>
      <c r="Y20" s="20">
        <v>6</v>
      </c>
      <c r="Z20" s="20">
        <v>1</v>
      </c>
      <c r="AA20" s="20">
        <v>6</v>
      </c>
      <c r="AB20" s="20">
        <v>192</v>
      </c>
      <c r="AC20" s="20">
        <v>0</v>
      </c>
      <c r="AD20" s="20">
        <v>0</v>
      </c>
      <c r="AE20" s="20">
        <v>3</v>
      </c>
      <c r="AF20" s="20">
        <v>158</v>
      </c>
      <c r="AG20" s="20">
        <v>3</v>
      </c>
      <c r="AH20" s="20">
        <v>0</v>
      </c>
      <c r="AI20" s="20">
        <v>699</v>
      </c>
      <c r="AJ20" s="20">
        <v>94</v>
      </c>
      <c r="AK20" s="20">
        <v>20</v>
      </c>
      <c r="AL20" s="20">
        <v>1</v>
      </c>
      <c r="AM20" s="20">
        <v>4</v>
      </c>
      <c r="AN20" s="20">
        <v>5</v>
      </c>
      <c r="AO20" s="20">
        <v>0</v>
      </c>
      <c r="AP20" s="20">
        <v>1</v>
      </c>
      <c r="AQ20" s="20">
        <v>10</v>
      </c>
      <c r="AR20" s="20">
        <v>3</v>
      </c>
      <c r="AS20" s="20">
        <v>0</v>
      </c>
      <c r="AT20" s="20">
        <v>0</v>
      </c>
      <c r="AU20" s="20">
        <v>3</v>
      </c>
      <c r="AV20" s="20">
        <v>211</v>
      </c>
      <c r="AW20" s="20">
        <v>0</v>
      </c>
      <c r="AX20" s="20">
        <v>0</v>
      </c>
      <c r="AY20" s="21">
        <v>30</v>
      </c>
      <c r="WXG20" s="4"/>
      <c r="WXH20" s="4"/>
    </row>
    <row r="21" spans="1:51 16179:16180" ht="15" customHeight="1">
      <c r="A21" s="19"/>
      <c r="B21" s="20"/>
      <c r="C21" s="20"/>
      <c r="D21" s="20"/>
      <c r="E21" s="20"/>
      <c r="F21" s="20"/>
      <c r="G21" s="20"/>
      <c r="H21" s="20"/>
      <c r="I21" s="20"/>
      <c r="J21" s="23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1"/>
      <c r="WXG21" s="4"/>
      <c r="WXH21" s="4"/>
    </row>
    <row r="22" spans="1:51 16179:16180" s="7" customFormat="1" ht="15" customHeight="1">
      <c r="A22" s="15" t="s">
        <v>238</v>
      </c>
      <c r="B22" s="16">
        <v>23</v>
      </c>
      <c r="C22" s="16">
        <v>40</v>
      </c>
      <c r="D22" s="16">
        <v>26</v>
      </c>
      <c r="E22" s="16">
        <v>201</v>
      </c>
      <c r="F22" s="16">
        <v>1402</v>
      </c>
      <c r="G22" s="16">
        <v>460</v>
      </c>
      <c r="H22" s="16">
        <v>26</v>
      </c>
      <c r="I22" s="16">
        <v>783</v>
      </c>
      <c r="J22" s="22">
        <v>451</v>
      </c>
      <c r="K22" s="16">
        <v>9463</v>
      </c>
      <c r="L22" s="16">
        <v>283</v>
      </c>
      <c r="M22" s="16">
        <v>4870</v>
      </c>
      <c r="N22" s="16">
        <v>137</v>
      </c>
      <c r="O22" s="16">
        <v>0</v>
      </c>
      <c r="P22" s="16">
        <v>949</v>
      </c>
      <c r="Q22" s="16">
        <v>60</v>
      </c>
      <c r="R22" s="16">
        <v>133</v>
      </c>
      <c r="S22" s="16">
        <v>948</v>
      </c>
      <c r="T22" s="16">
        <v>150</v>
      </c>
      <c r="U22" s="16">
        <v>3</v>
      </c>
      <c r="V22" s="16">
        <v>22</v>
      </c>
      <c r="W22" s="16">
        <v>460</v>
      </c>
      <c r="X22" s="16">
        <v>6709</v>
      </c>
      <c r="Y22" s="16">
        <v>941</v>
      </c>
      <c r="Z22" s="16">
        <v>96</v>
      </c>
      <c r="AA22" s="16">
        <v>167</v>
      </c>
      <c r="AB22" s="16">
        <v>3332</v>
      </c>
      <c r="AC22" s="16">
        <v>24</v>
      </c>
      <c r="AD22" s="16">
        <v>30</v>
      </c>
      <c r="AE22" s="16">
        <v>102</v>
      </c>
      <c r="AF22" s="16">
        <v>3701</v>
      </c>
      <c r="AG22" s="16">
        <v>73</v>
      </c>
      <c r="AH22" s="16">
        <v>25</v>
      </c>
      <c r="AI22" s="16">
        <v>10882</v>
      </c>
      <c r="AJ22" s="16">
        <v>1962</v>
      </c>
      <c r="AK22" s="16">
        <v>305</v>
      </c>
      <c r="AL22" s="16">
        <v>225</v>
      </c>
      <c r="AM22" s="16">
        <v>184</v>
      </c>
      <c r="AN22" s="16">
        <v>77</v>
      </c>
      <c r="AO22" s="16">
        <v>262</v>
      </c>
      <c r="AP22" s="16">
        <v>76</v>
      </c>
      <c r="AQ22" s="16">
        <v>766</v>
      </c>
      <c r="AR22" s="16">
        <v>41</v>
      </c>
      <c r="AS22" s="16">
        <v>2</v>
      </c>
      <c r="AT22" s="16">
        <v>218</v>
      </c>
      <c r="AU22" s="16">
        <v>46</v>
      </c>
      <c r="AV22" s="16">
        <v>2849</v>
      </c>
      <c r="AW22" s="16">
        <v>48</v>
      </c>
      <c r="AX22" s="16">
        <v>5</v>
      </c>
      <c r="AY22" s="17">
        <v>1337</v>
      </c>
    </row>
    <row r="23" spans="1:51 16179:16180" ht="15" customHeight="1">
      <c r="A23" s="19" t="s">
        <v>97</v>
      </c>
      <c r="B23" s="20">
        <v>2</v>
      </c>
      <c r="C23" s="20">
        <v>9</v>
      </c>
      <c r="D23" s="20">
        <v>6</v>
      </c>
      <c r="E23" s="20">
        <v>90</v>
      </c>
      <c r="F23" s="20">
        <v>179</v>
      </c>
      <c r="G23" s="20">
        <v>45</v>
      </c>
      <c r="H23" s="20">
        <v>1</v>
      </c>
      <c r="I23" s="20">
        <v>3</v>
      </c>
      <c r="J23" s="23">
        <v>7</v>
      </c>
      <c r="K23" s="20">
        <v>81</v>
      </c>
      <c r="L23" s="20">
        <v>18</v>
      </c>
      <c r="M23" s="20">
        <v>363</v>
      </c>
      <c r="N23" s="20">
        <v>19</v>
      </c>
      <c r="O23" s="20">
        <v>0</v>
      </c>
      <c r="P23" s="20">
        <v>21</v>
      </c>
      <c r="Q23" s="20">
        <v>15</v>
      </c>
      <c r="R23" s="20">
        <v>41</v>
      </c>
      <c r="S23" s="20">
        <v>111</v>
      </c>
      <c r="T23" s="20">
        <v>5</v>
      </c>
      <c r="U23" s="20">
        <v>1</v>
      </c>
      <c r="V23" s="20">
        <v>14</v>
      </c>
      <c r="W23" s="20">
        <v>57</v>
      </c>
      <c r="X23" s="20">
        <v>391</v>
      </c>
      <c r="Y23" s="20">
        <v>259</v>
      </c>
      <c r="Z23" s="20">
        <v>25</v>
      </c>
      <c r="AA23" s="20">
        <v>44</v>
      </c>
      <c r="AB23" s="20">
        <v>359</v>
      </c>
      <c r="AC23" s="20">
        <v>5</v>
      </c>
      <c r="AD23" s="20">
        <v>5</v>
      </c>
      <c r="AE23" s="20">
        <v>16</v>
      </c>
      <c r="AF23" s="20">
        <v>247</v>
      </c>
      <c r="AG23" s="20">
        <v>13</v>
      </c>
      <c r="AH23" s="20">
        <v>2</v>
      </c>
      <c r="AI23" s="20">
        <v>875</v>
      </c>
      <c r="AJ23" s="20">
        <v>251</v>
      </c>
      <c r="AK23" s="20">
        <v>33</v>
      </c>
      <c r="AL23" s="20">
        <v>63</v>
      </c>
      <c r="AM23" s="20">
        <v>57</v>
      </c>
      <c r="AN23" s="20">
        <v>3</v>
      </c>
      <c r="AO23" s="20">
        <v>34</v>
      </c>
      <c r="AP23" s="20">
        <v>22</v>
      </c>
      <c r="AQ23" s="20">
        <v>120</v>
      </c>
      <c r="AR23" s="20">
        <v>5</v>
      </c>
      <c r="AS23" s="20">
        <v>0</v>
      </c>
      <c r="AT23" s="20">
        <v>19</v>
      </c>
      <c r="AU23" s="20">
        <v>5</v>
      </c>
      <c r="AV23" s="20">
        <v>599</v>
      </c>
      <c r="AW23" s="20">
        <v>31</v>
      </c>
      <c r="AX23" s="20">
        <v>2</v>
      </c>
      <c r="AY23" s="21">
        <v>133</v>
      </c>
      <c r="WXG23" s="4"/>
      <c r="WXH23" s="4"/>
    </row>
    <row r="24" spans="1:51 16179:16180" ht="15" customHeight="1">
      <c r="A24" s="19" t="s">
        <v>98</v>
      </c>
      <c r="B24" s="20">
        <v>16</v>
      </c>
      <c r="C24" s="20">
        <v>31</v>
      </c>
      <c r="D24" s="20">
        <v>10</v>
      </c>
      <c r="E24" s="20">
        <v>77</v>
      </c>
      <c r="F24" s="20">
        <v>421</v>
      </c>
      <c r="G24" s="20">
        <v>92</v>
      </c>
      <c r="H24" s="20">
        <v>4</v>
      </c>
      <c r="I24" s="20">
        <v>143</v>
      </c>
      <c r="J24" s="23">
        <v>18</v>
      </c>
      <c r="K24" s="20">
        <v>2165</v>
      </c>
      <c r="L24" s="20">
        <v>58</v>
      </c>
      <c r="M24" s="20">
        <v>768</v>
      </c>
      <c r="N24" s="20">
        <v>42</v>
      </c>
      <c r="O24" s="20">
        <v>0</v>
      </c>
      <c r="P24" s="20">
        <v>244</v>
      </c>
      <c r="Q24" s="20">
        <v>45</v>
      </c>
      <c r="R24" s="20">
        <v>37</v>
      </c>
      <c r="S24" s="20">
        <v>362</v>
      </c>
      <c r="T24" s="20">
        <v>41</v>
      </c>
      <c r="U24" s="20">
        <v>2</v>
      </c>
      <c r="V24" s="20">
        <v>8</v>
      </c>
      <c r="W24" s="20">
        <v>56</v>
      </c>
      <c r="X24" s="20">
        <v>1179</v>
      </c>
      <c r="Y24" s="20">
        <v>659</v>
      </c>
      <c r="Z24" s="20">
        <v>59</v>
      </c>
      <c r="AA24" s="20">
        <v>57</v>
      </c>
      <c r="AB24" s="20">
        <v>498</v>
      </c>
      <c r="AC24" s="20">
        <v>19</v>
      </c>
      <c r="AD24" s="20">
        <v>25</v>
      </c>
      <c r="AE24" s="20">
        <v>38</v>
      </c>
      <c r="AF24" s="20">
        <v>730</v>
      </c>
      <c r="AG24" s="20">
        <v>48</v>
      </c>
      <c r="AH24" s="20">
        <v>21</v>
      </c>
      <c r="AI24" s="20">
        <v>701</v>
      </c>
      <c r="AJ24" s="20">
        <v>211</v>
      </c>
      <c r="AK24" s="20">
        <v>105</v>
      </c>
      <c r="AL24" s="20">
        <v>143</v>
      </c>
      <c r="AM24" s="20">
        <v>85</v>
      </c>
      <c r="AN24" s="20">
        <v>21</v>
      </c>
      <c r="AO24" s="20">
        <v>198</v>
      </c>
      <c r="AP24" s="20">
        <v>25</v>
      </c>
      <c r="AQ24" s="20">
        <v>410</v>
      </c>
      <c r="AR24" s="20">
        <v>10</v>
      </c>
      <c r="AS24" s="20">
        <v>2</v>
      </c>
      <c r="AT24" s="20">
        <v>110</v>
      </c>
      <c r="AU24" s="20">
        <v>20</v>
      </c>
      <c r="AV24" s="20">
        <v>821</v>
      </c>
      <c r="AW24" s="20">
        <v>4</v>
      </c>
      <c r="AX24" s="20">
        <v>3</v>
      </c>
      <c r="AY24" s="21">
        <v>241</v>
      </c>
      <c r="WXG24" s="4"/>
      <c r="WXH24" s="4"/>
    </row>
    <row r="25" spans="1:51 16179:16180" ht="15" customHeight="1">
      <c r="A25" s="19" t="s">
        <v>99</v>
      </c>
      <c r="B25" s="20">
        <v>3</v>
      </c>
      <c r="C25" s="20">
        <v>0</v>
      </c>
      <c r="D25" s="20">
        <v>1</v>
      </c>
      <c r="E25" s="20">
        <v>28</v>
      </c>
      <c r="F25" s="20">
        <v>374</v>
      </c>
      <c r="G25" s="20">
        <v>176</v>
      </c>
      <c r="H25" s="20">
        <v>1</v>
      </c>
      <c r="I25" s="20">
        <v>232</v>
      </c>
      <c r="J25" s="23">
        <v>45</v>
      </c>
      <c r="K25" s="20">
        <v>1478</v>
      </c>
      <c r="L25" s="20">
        <v>73</v>
      </c>
      <c r="M25" s="20">
        <v>950</v>
      </c>
      <c r="N25" s="20">
        <v>37</v>
      </c>
      <c r="O25" s="20">
        <v>0</v>
      </c>
      <c r="P25" s="20">
        <v>244</v>
      </c>
      <c r="Q25" s="20">
        <v>0</v>
      </c>
      <c r="R25" s="20">
        <v>38</v>
      </c>
      <c r="S25" s="20">
        <v>219</v>
      </c>
      <c r="T25" s="20">
        <v>40</v>
      </c>
      <c r="U25" s="20">
        <v>0</v>
      </c>
      <c r="V25" s="20">
        <v>0</v>
      </c>
      <c r="W25" s="20">
        <v>201</v>
      </c>
      <c r="X25" s="20">
        <v>954</v>
      </c>
      <c r="Y25" s="20">
        <v>9</v>
      </c>
      <c r="Z25" s="20">
        <v>12</v>
      </c>
      <c r="AA25" s="20">
        <v>53</v>
      </c>
      <c r="AB25" s="20">
        <v>735</v>
      </c>
      <c r="AC25" s="20">
        <v>0</v>
      </c>
      <c r="AD25" s="20">
        <v>0</v>
      </c>
      <c r="AE25" s="20">
        <v>13</v>
      </c>
      <c r="AF25" s="20">
        <v>1220</v>
      </c>
      <c r="AG25" s="20">
        <v>10</v>
      </c>
      <c r="AH25" s="20">
        <v>2</v>
      </c>
      <c r="AI25" s="20">
        <v>1946</v>
      </c>
      <c r="AJ25" s="20">
        <v>437</v>
      </c>
      <c r="AK25" s="20">
        <v>41</v>
      </c>
      <c r="AL25" s="20">
        <v>19</v>
      </c>
      <c r="AM25" s="20">
        <v>17</v>
      </c>
      <c r="AN25" s="20">
        <v>22</v>
      </c>
      <c r="AO25" s="20">
        <v>15</v>
      </c>
      <c r="AP25" s="20">
        <v>17</v>
      </c>
      <c r="AQ25" s="20">
        <v>224</v>
      </c>
      <c r="AR25" s="20">
        <v>9</v>
      </c>
      <c r="AS25" s="20">
        <v>0</v>
      </c>
      <c r="AT25" s="20">
        <v>78</v>
      </c>
      <c r="AU25" s="20">
        <v>16</v>
      </c>
      <c r="AV25" s="20">
        <v>403</v>
      </c>
      <c r="AW25" s="20">
        <v>2</v>
      </c>
      <c r="AX25" s="20">
        <v>0</v>
      </c>
      <c r="AY25" s="21">
        <v>428</v>
      </c>
      <c r="WXG25" s="4"/>
      <c r="WXH25" s="4"/>
    </row>
    <row r="26" spans="1:51 16179:16180" ht="15" customHeight="1">
      <c r="A26" s="19" t="s">
        <v>100</v>
      </c>
      <c r="B26" s="20">
        <v>2</v>
      </c>
      <c r="C26" s="20">
        <v>0</v>
      </c>
      <c r="D26" s="20">
        <v>2</v>
      </c>
      <c r="E26" s="20">
        <v>5</v>
      </c>
      <c r="F26" s="20">
        <v>184</v>
      </c>
      <c r="G26" s="20">
        <v>136</v>
      </c>
      <c r="H26" s="20">
        <v>4</v>
      </c>
      <c r="I26" s="20">
        <v>211</v>
      </c>
      <c r="J26" s="23">
        <v>63</v>
      </c>
      <c r="K26" s="20">
        <v>1926</v>
      </c>
      <c r="L26" s="20">
        <v>84</v>
      </c>
      <c r="M26" s="20">
        <v>805</v>
      </c>
      <c r="N26" s="20">
        <v>29</v>
      </c>
      <c r="O26" s="20">
        <v>0</v>
      </c>
      <c r="P26" s="20">
        <v>171</v>
      </c>
      <c r="Q26" s="20">
        <v>0</v>
      </c>
      <c r="R26" s="20">
        <v>17</v>
      </c>
      <c r="S26" s="20">
        <v>151</v>
      </c>
      <c r="T26" s="20">
        <v>50</v>
      </c>
      <c r="U26" s="20">
        <v>0</v>
      </c>
      <c r="V26" s="20">
        <v>0</v>
      </c>
      <c r="W26" s="20">
        <v>115</v>
      </c>
      <c r="X26" s="20">
        <v>454</v>
      </c>
      <c r="Y26" s="20">
        <v>14</v>
      </c>
      <c r="Z26" s="20">
        <v>0</v>
      </c>
      <c r="AA26" s="20">
        <v>13</v>
      </c>
      <c r="AB26" s="20">
        <v>325</v>
      </c>
      <c r="AC26" s="20">
        <v>0</v>
      </c>
      <c r="AD26" s="20">
        <v>0</v>
      </c>
      <c r="AE26" s="20">
        <v>28</v>
      </c>
      <c r="AF26" s="20">
        <v>872</v>
      </c>
      <c r="AG26" s="20">
        <v>2</v>
      </c>
      <c r="AH26" s="20">
        <v>0</v>
      </c>
      <c r="AI26" s="20">
        <v>1648</v>
      </c>
      <c r="AJ26" s="20">
        <v>107</v>
      </c>
      <c r="AK26" s="20">
        <v>32</v>
      </c>
      <c r="AL26" s="20">
        <v>0</v>
      </c>
      <c r="AM26" s="20">
        <v>20</v>
      </c>
      <c r="AN26" s="20">
        <v>31</v>
      </c>
      <c r="AO26" s="20">
        <v>12</v>
      </c>
      <c r="AP26" s="20">
        <v>12</v>
      </c>
      <c r="AQ26" s="20">
        <v>12</v>
      </c>
      <c r="AR26" s="20">
        <v>14</v>
      </c>
      <c r="AS26" s="20">
        <v>0</v>
      </c>
      <c r="AT26" s="20">
        <v>11</v>
      </c>
      <c r="AU26" s="20">
        <v>5</v>
      </c>
      <c r="AV26" s="20">
        <v>202</v>
      </c>
      <c r="AW26" s="20">
        <v>5</v>
      </c>
      <c r="AX26" s="20">
        <v>0</v>
      </c>
      <c r="AY26" s="21">
        <v>235</v>
      </c>
      <c r="WXG26" s="4"/>
      <c r="WXH26" s="4"/>
    </row>
    <row r="27" spans="1:51 16179:16180" ht="15" customHeight="1">
      <c r="A27" s="19" t="s">
        <v>101</v>
      </c>
      <c r="B27" s="20">
        <v>0</v>
      </c>
      <c r="C27" s="20">
        <v>0</v>
      </c>
      <c r="D27" s="20">
        <v>7</v>
      </c>
      <c r="E27" s="20">
        <v>1</v>
      </c>
      <c r="F27" s="20">
        <v>244</v>
      </c>
      <c r="G27" s="20">
        <v>11</v>
      </c>
      <c r="H27" s="20">
        <v>16</v>
      </c>
      <c r="I27" s="20">
        <v>194</v>
      </c>
      <c r="J27" s="23">
        <v>318</v>
      </c>
      <c r="K27" s="20">
        <v>3813</v>
      </c>
      <c r="L27" s="20">
        <v>50</v>
      </c>
      <c r="M27" s="20">
        <v>1984</v>
      </c>
      <c r="N27" s="20">
        <v>10</v>
      </c>
      <c r="O27" s="20">
        <v>0</v>
      </c>
      <c r="P27" s="20">
        <v>269</v>
      </c>
      <c r="Q27" s="20">
        <v>0</v>
      </c>
      <c r="R27" s="20">
        <v>0</v>
      </c>
      <c r="S27" s="20">
        <v>105</v>
      </c>
      <c r="T27" s="20">
        <v>14</v>
      </c>
      <c r="U27" s="20">
        <v>0</v>
      </c>
      <c r="V27" s="20">
        <v>0</v>
      </c>
      <c r="W27" s="20">
        <v>31</v>
      </c>
      <c r="X27" s="20">
        <v>3731</v>
      </c>
      <c r="Y27" s="20">
        <v>0</v>
      </c>
      <c r="Z27" s="20">
        <v>0</v>
      </c>
      <c r="AA27" s="20">
        <v>0</v>
      </c>
      <c r="AB27" s="20">
        <v>1415</v>
      </c>
      <c r="AC27" s="20">
        <v>0</v>
      </c>
      <c r="AD27" s="20">
        <v>0</v>
      </c>
      <c r="AE27" s="20">
        <v>7</v>
      </c>
      <c r="AF27" s="20">
        <v>632</v>
      </c>
      <c r="AG27" s="20">
        <v>0</v>
      </c>
      <c r="AH27" s="20">
        <v>0</v>
      </c>
      <c r="AI27" s="20">
        <v>5712</v>
      </c>
      <c r="AJ27" s="20">
        <v>956</v>
      </c>
      <c r="AK27" s="20">
        <v>94</v>
      </c>
      <c r="AL27" s="20">
        <v>0</v>
      </c>
      <c r="AM27" s="20">
        <v>5</v>
      </c>
      <c r="AN27" s="20">
        <v>0</v>
      </c>
      <c r="AO27" s="20">
        <v>3</v>
      </c>
      <c r="AP27" s="20">
        <v>0</v>
      </c>
      <c r="AQ27" s="20"/>
      <c r="AR27" s="20">
        <v>3</v>
      </c>
      <c r="AS27" s="20">
        <v>0</v>
      </c>
      <c r="AT27" s="20">
        <v>0</v>
      </c>
      <c r="AU27" s="20">
        <v>0</v>
      </c>
      <c r="AV27" s="20">
        <v>824</v>
      </c>
      <c r="AW27" s="20">
        <v>6</v>
      </c>
      <c r="AX27" s="20">
        <v>0</v>
      </c>
      <c r="AY27" s="21">
        <v>300</v>
      </c>
      <c r="WXG27" s="4"/>
      <c r="WXH27" s="4"/>
    </row>
    <row r="28" spans="1:51 16179:16180" ht="15" customHeight="1">
      <c r="A28" s="19"/>
      <c r="B28" s="20"/>
      <c r="C28" s="20"/>
      <c r="D28" s="20"/>
      <c r="E28" s="20"/>
      <c r="F28" s="20"/>
      <c r="G28" s="20"/>
      <c r="H28" s="20"/>
      <c r="I28" s="20"/>
      <c r="J28" s="23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1"/>
      <c r="WXG28" s="4"/>
      <c r="WXH28" s="4"/>
    </row>
    <row r="29" spans="1:51 16179:16180" s="7" customFormat="1" ht="15" customHeight="1">
      <c r="A29" s="15" t="s">
        <v>239</v>
      </c>
      <c r="B29" s="16">
        <v>23</v>
      </c>
      <c r="C29" s="16">
        <v>40</v>
      </c>
      <c r="D29" s="16">
        <v>26</v>
      </c>
      <c r="E29" s="16">
        <v>201</v>
      </c>
      <c r="F29" s="16">
        <v>1402</v>
      </c>
      <c r="G29" s="16">
        <v>460</v>
      </c>
      <c r="H29" s="16">
        <v>26</v>
      </c>
      <c r="I29" s="16">
        <v>783</v>
      </c>
      <c r="J29" s="22">
        <v>451</v>
      </c>
      <c r="K29" s="16">
        <v>9463</v>
      </c>
      <c r="L29" s="16">
        <v>283</v>
      </c>
      <c r="M29" s="16">
        <v>4870</v>
      </c>
      <c r="N29" s="16">
        <v>137</v>
      </c>
      <c r="O29" s="16">
        <v>0</v>
      </c>
      <c r="P29" s="16">
        <v>949</v>
      </c>
      <c r="Q29" s="16">
        <v>60</v>
      </c>
      <c r="R29" s="16">
        <v>133</v>
      </c>
      <c r="S29" s="16">
        <v>948</v>
      </c>
      <c r="T29" s="16">
        <v>150</v>
      </c>
      <c r="U29" s="16">
        <v>3</v>
      </c>
      <c r="V29" s="16">
        <v>22</v>
      </c>
      <c r="W29" s="16">
        <v>460</v>
      </c>
      <c r="X29" s="16">
        <v>6709</v>
      </c>
      <c r="Y29" s="16">
        <v>941</v>
      </c>
      <c r="Z29" s="16">
        <v>96</v>
      </c>
      <c r="AA29" s="16">
        <v>167</v>
      </c>
      <c r="AB29" s="16">
        <v>3332</v>
      </c>
      <c r="AC29" s="16">
        <v>24</v>
      </c>
      <c r="AD29" s="16">
        <v>30</v>
      </c>
      <c r="AE29" s="16">
        <v>102</v>
      </c>
      <c r="AF29" s="16">
        <v>3701</v>
      </c>
      <c r="AG29" s="16">
        <v>73</v>
      </c>
      <c r="AH29" s="16">
        <v>25</v>
      </c>
      <c r="AI29" s="16">
        <v>10882</v>
      </c>
      <c r="AJ29" s="16">
        <v>1962</v>
      </c>
      <c r="AK29" s="16">
        <v>305</v>
      </c>
      <c r="AL29" s="16">
        <v>225</v>
      </c>
      <c r="AM29" s="16">
        <v>184</v>
      </c>
      <c r="AN29" s="16">
        <v>77</v>
      </c>
      <c r="AO29" s="16">
        <v>262</v>
      </c>
      <c r="AP29" s="16">
        <v>76</v>
      </c>
      <c r="AQ29" s="16">
        <v>766</v>
      </c>
      <c r="AR29" s="16">
        <v>41</v>
      </c>
      <c r="AS29" s="16">
        <v>2</v>
      </c>
      <c r="AT29" s="16">
        <v>218</v>
      </c>
      <c r="AU29" s="16">
        <v>46</v>
      </c>
      <c r="AV29" s="16">
        <v>2849</v>
      </c>
      <c r="AW29" s="16">
        <v>48</v>
      </c>
      <c r="AX29" s="16">
        <v>5</v>
      </c>
      <c r="AY29" s="17">
        <v>1337</v>
      </c>
    </row>
    <row r="30" spans="1:51 16179:16180" ht="15" customHeight="1">
      <c r="A30" s="19" t="s">
        <v>102</v>
      </c>
      <c r="B30" s="20">
        <v>1</v>
      </c>
      <c r="C30" s="20">
        <v>0</v>
      </c>
      <c r="D30" s="20">
        <v>0</v>
      </c>
      <c r="E30" s="23">
        <v>15</v>
      </c>
      <c r="F30" s="20">
        <v>169</v>
      </c>
      <c r="G30" s="20">
        <v>23</v>
      </c>
      <c r="H30" s="20">
        <v>0</v>
      </c>
      <c r="I30" s="20">
        <v>42</v>
      </c>
      <c r="J30" s="23">
        <v>229</v>
      </c>
      <c r="K30" s="20">
        <v>1309</v>
      </c>
      <c r="L30" s="20">
        <v>22</v>
      </c>
      <c r="M30" s="20">
        <v>340</v>
      </c>
      <c r="N30" s="20">
        <v>5</v>
      </c>
      <c r="O30" s="20">
        <v>0</v>
      </c>
      <c r="P30" s="20">
        <v>101</v>
      </c>
      <c r="Q30" s="20">
        <v>0</v>
      </c>
      <c r="R30" s="23">
        <v>14</v>
      </c>
      <c r="S30" s="20">
        <v>31</v>
      </c>
      <c r="T30" s="20">
        <v>2</v>
      </c>
      <c r="U30" s="20">
        <v>0</v>
      </c>
      <c r="V30" s="23">
        <v>0</v>
      </c>
      <c r="W30" s="20">
        <v>2</v>
      </c>
      <c r="X30" s="20">
        <v>2042</v>
      </c>
      <c r="Y30" s="23">
        <v>30</v>
      </c>
      <c r="Z30" s="20">
        <v>3</v>
      </c>
      <c r="AA30" s="20">
        <v>0</v>
      </c>
      <c r="AB30" s="20">
        <v>353</v>
      </c>
      <c r="AC30" s="20">
        <v>0</v>
      </c>
      <c r="AD30" s="20">
        <v>0</v>
      </c>
      <c r="AE30" s="20">
        <v>9</v>
      </c>
      <c r="AF30" s="20">
        <v>701</v>
      </c>
      <c r="AG30" s="20">
        <v>4</v>
      </c>
      <c r="AH30" s="20">
        <v>0</v>
      </c>
      <c r="AI30" s="20">
        <v>3370</v>
      </c>
      <c r="AJ30" s="20">
        <v>495</v>
      </c>
      <c r="AK30" s="20">
        <v>49</v>
      </c>
      <c r="AL30" s="20">
        <v>12</v>
      </c>
      <c r="AM30" s="20">
        <v>6</v>
      </c>
      <c r="AN30" s="20">
        <v>4</v>
      </c>
      <c r="AO30" s="20">
        <v>6</v>
      </c>
      <c r="AP30" s="20">
        <v>3</v>
      </c>
      <c r="AQ30" s="20">
        <v>55</v>
      </c>
      <c r="AR30" s="20">
        <v>2</v>
      </c>
      <c r="AS30" s="20">
        <v>0</v>
      </c>
      <c r="AT30" s="20">
        <v>7</v>
      </c>
      <c r="AU30" s="20">
        <v>3</v>
      </c>
      <c r="AV30" s="20">
        <v>489</v>
      </c>
      <c r="AW30" s="20">
        <v>0</v>
      </c>
      <c r="AX30" s="20">
        <v>0</v>
      </c>
      <c r="AY30" s="21">
        <v>136</v>
      </c>
      <c r="WXG30" s="4"/>
      <c r="WXH30" s="4"/>
    </row>
    <row r="31" spans="1:51 16179:16180" ht="15" customHeight="1">
      <c r="A31" s="19" t="s">
        <v>103</v>
      </c>
      <c r="B31" s="20">
        <v>10</v>
      </c>
      <c r="C31" s="20">
        <v>7</v>
      </c>
      <c r="D31" s="20">
        <v>14</v>
      </c>
      <c r="E31" s="23">
        <v>134</v>
      </c>
      <c r="F31" s="20">
        <v>755</v>
      </c>
      <c r="G31" s="20">
        <v>225</v>
      </c>
      <c r="H31" s="20">
        <v>20</v>
      </c>
      <c r="I31" s="20">
        <v>420</v>
      </c>
      <c r="J31" s="23">
        <v>180</v>
      </c>
      <c r="K31" s="20">
        <v>3173</v>
      </c>
      <c r="L31" s="20">
        <v>129</v>
      </c>
      <c r="M31" s="20">
        <v>2838</v>
      </c>
      <c r="N31" s="20">
        <v>35</v>
      </c>
      <c r="O31" s="20">
        <v>0</v>
      </c>
      <c r="P31" s="20">
        <v>566</v>
      </c>
      <c r="Q31" s="20">
        <v>9</v>
      </c>
      <c r="R31" s="23">
        <v>45</v>
      </c>
      <c r="S31" s="20">
        <v>561</v>
      </c>
      <c r="T31" s="20">
        <v>80</v>
      </c>
      <c r="U31" s="20">
        <v>2</v>
      </c>
      <c r="V31" s="23">
        <v>5</v>
      </c>
      <c r="W31" s="20">
        <v>152</v>
      </c>
      <c r="X31" s="20">
        <v>3640</v>
      </c>
      <c r="Y31" s="23">
        <v>543</v>
      </c>
      <c r="Z31" s="20">
        <v>8</v>
      </c>
      <c r="AA31" s="20">
        <v>54</v>
      </c>
      <c r="AB31" s="20">
        <v>2243</v>
      </c>
      <c r="AC31" s="20">
        <v>2</v>
      </c>
      <c r="AD31" s="20">
        <v>1</v>
      </c>
      <c r="AE31" s="20">
        <v>32</v>
      </c>
      <c r="AF31" s="20">
        <v>2300</v>
      </c>
      <c r="AG31" s="20">
        <v>13</v>
      </c>
      <c r="AH31" s="20">
        <v>0</v>
      </c>
      <c r="AI31" s="20">
        <v>4424</v>
      </c>
      <c r="AJ31" s="20">
        <v>1114</v>
      </c>
      <c r="AK31" s="20">
        <v>92</v>
      </c>
      <c r="AL31" s="20">
        <v>121</v>
      </c>
      <c r="AM31" s="20">
        <v>86</v>
      </c>
      <c r="AN31" s="20">
        <v>31</v>
      </c>
      <c r="AO31" s="20">
        <v>164</v>
      </c>
      <c r="AP31" s="20">
        <v>20</v>
      </c>
      <c r="AQ31" s="20">
        <v>399</v>
      </c>
      <c r="AR31" s="20">
        <v>21</v>
      </c>
      <c r="AS31" s="20">
        <v>2</v>
      </c>
      <c r="AT31" s="20">
        <v>163</v>
      </c>
      <c r="AU31" s="20">
        <v>14</v>
      </c>
      <c r="AV31" s="20">
        <v>1445</v>
      </c>
      <c r="AW31" s="20">
        <v>20</v>
      </c>
      <c r="AX31" s="20">
        <v>0</v>
      </c>
      <c r="AY31" s="21">
        <v>804</v>
      </c>
      <c r="WXG31" s="4"/>
      <c r="WXH31" s="4"/>
    </row>
    <row r="32" spans="1:51 16179:16180" ht="15" customHeight="1">
      <c r="A32" s="19" t="s">
        <v>104</v>
      </c>
      <c r="B32" s="20">
        <v>12</v>
      </c>
      <c r="C32" s="20">
        <v>33</v>
      </c>
      <c r="D32" s="20">
        <v>12</v>
      </c>
      <c r="E32" s="23">
        <v>52</v>
      </c>
      <c r="F32" s="20">
        <v>478</v>
      </c>
      <c r="G32" s="20">
        <v>212</v>
      </c>
      <c r="H32" s="20">
        <v>6</v>
      </c>
      <c r="I32" s="20">
        <v>321</v>
      </c>
      <c r="J32" s="23">
        <v>42</v>
      </c>
      <c r="K32" s="20">
        <v>4981</v>
      </c>
      <c r="L32" s="20">
        <v>132</v>
      </c>
      <c r="M32" s="20">
        <v>1692</v>
      </c>
      <c r="N32" s="20">
        <v>97</v>
      </c>
      <c r="O32" s="20">
        <v>0</v>
      </c>
      <c r="P32" s="20">
        <v>282</v>
      </c>
      <c r="Q32" s="20">
        <v>51</v>
      </c>
      <c r="R32" s="23">
        <v>74</v>
      </c>
      <c r="S32" s="20">
        <v>356</v>
      </c>
      <c r="T32" s="20">
        <v>68</v>
      </c>
      <c r="U32" s="20">
        <v>1</v>
      </c>
      <c r="V32" s="23">
        <v>17</v>
      </c>
      <c r="W32" s="20">
        <v>306</v>
      </c>
      <c r="X32" s="20">
        <v>1027</v>
      </c>
      <c r="Y32" s="23">
        <v>368</v>
      </c>
      <c r="Z32" s="20">
        <v>85</v>
      </c>
      <c r="AA32" s="20">
        <v>113</v>
      </c>
      <c r="AB32" s="20">
        <v>736</v>
      </c>
      <c r="AC32" s="20">
        <v>22</v>
      </c>
      <c r="AD32" s="20">
        <v>29</v>
      </c>
      <c r="AE32" s="20">
        <v>61</v>
      </c>
      <c r="AF32" s="20">
        <v>700</v>
      </c>
      <c r="AG32" s="20">
        <v>56</v>
      </c>
      <c r="AH32" s="20">
        <v>25</v>
      </c>
      <c r="AI32" s="20">
        <v>3088</v>
      </c>
      <c r="AJ32" s="20">
        <v>353</v>
      </c>
      <c r="AK32" s="20">
        <v>164</v>
      </c>
      <c r="AL32" s="20">
        <v>92</v>
      </c>
      <c r="AM32" s="20">
        <v>92</v>
      </c>
      <c r="AN32" s="20">
        <v>42</v>
      </c>
      <c r="AO32" s="20">
        <v>92</v>
      </c>
      <c r="AP32" s="20">
        <v>53</v>
      </c>
      <c r="AQ32" s="20">
        <v>312</v>
      </c>
      <c r="AR32" s="20">
        <v>18</v>
      </c>
      <c r="AS32" s="20">
        <v>0</v>
      </c>
      <c r="AT32" s="20">
        <v>48</v>
      </c>
      <c r="AU32" s="20">
        <v>29</v>
      </c>
      <c r="AV32" s="20">
        <v>915</v>
      </c>
      <c r="AW32" s="20">
        <v>28</v>
      </c>
      <c r="AX32" s="20">
        <v>5</v>
      </c>
      <c r="AY32" s="21">
        <v>397</v>
      </c>
      <c r="WXG32" s="4"/>
      <c r="WXH32" s="4"/>
    </row>
    <row r="33" spans="1:51 16179:16180" ht="15" customHeight="1">
      <c r="A33" s="19"/>
      <c r="B33" s="20"/>
      <c r="C33" s="20"/>
      <c r="D33" s="20"/>
      <c r="E33" s="20"/>
      <c r="F33" s="20"/>
      <c r="G33" s="20"/>
      <c r="H33" s="20"/>
      <c r="I33" s="20"/>
      <c r="J33" s="23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1"/>
      <c r="WXG33" s="4"/>
      <c r="WXH33" s="4"/>
    </row>
    <row r="34" spans="1:51 16179:16180" s="7" customFormat="1" ht="15" customHeight="1">
      <c r="A34" s="15" t="s">
        <v>105</v>
      </c>
      <c r="B34" s="16">
        <v>0</v>
      </c>
      <c r="C34" s="16">
        <v>0</v>
      </c>
      <c r="D34" s="16">
        <v>0</v>
      </c>
      <c r="E34" s="16">
        <v>4</v>
      </c>
      <c r="F34" s="16">
        <v>4</v>
      </c>
      <c r="G34" s="16">
        <v>0</v>
      </c>
      <c r="H34" s="16">
        <v>0</v>
      </c>
      <c r="I34" s="16">
        <v>5</v>
      </c>
      <c r="J34" s="22">
        <v>4</v>
      </c>
      <c r="K34" s="16">
        <v>7647</v>
      </c>
      <c r="L34" s="16">
        <v>3</v>
      </c>
      <c r="M34" s="16">
        <v>3561</v>
      </c>
      <c r="N34" s="16">
        <v>84</v>
      </c>
      <c r="O34" s="16">
        <v>0</v>
      </c>
      <c r="P34" s="16">
        <v>0</v>
      </c>
      <c r="Q34" s="16">
        <v>21</v>
      </c>
      <c r="R34" s="16">
        <v>0</v>
      </c>
      <c r="S34" s="16">
        <v>17</v>
      </c>
      <c r="T34" s="16">
        <v>0</v>
      </c>
      <c r="U34" s="16">
        <v>0</v>
      </c>
      <c r="V34" s="16">
        <v>0</v>
      </c>
      <c r="W34" s="16">
        <v>3</v>
      </c>
      <c r="X34" s="16">
        <v>656</v>
      </c>
      <c r="Y34" s="16">
        <v>3</v>
      </c>
      <c r="Z34" s="16">
        <v>0</v>
      </c>
      <c r="AA34" s="16">
        <v>0</v>
      </c>
      <c r="AB34" s="16">
        <v>1109</v>
      </c>
      <c r="AC34" s="16">
        <v>0</v>
      </c>
      <c r="AD34" s="16">
        <v>0</v>
      </c>
      <c r="AE34" s="16">
        <v>0</v>
      </c>
      <c r="AF34" s="16">
        <v>0</v>
      </c>
      <c r="AG34" s="16">
        <v>46</v>
      </c>
      <c r="AH34" s="16">
        <v>0</v>
      </c>
      <c r="AI34" s="16">
        <v>6512</v>
      </c>
      <c r="AJ34" s="16">
        <v>0</v>
      </c>
      <c r="AK34" s="16">
        <v>0</v>
      </c>
      <c r="AL34" s="16">
        <v>0</v>
      </c>
      <c r="AM34" s="16">
        <v>2</v>
      </c>
      <c r="AN34" s="16">
        <v>2</v>
      </c>
      <c r="AO34" s="16">
        <v>0</v>
      </c>
      <c r="AP34" s="16">
        <v>387</v>
      </c>
      <c r="AQ34" s="16">
        <v>171</v>
      </c>
      <c r="AR34" s="16">
        <v>0</v>
      </c>
      <c r="AS34" s="16">
        <v>0</v>
      </c>
      <c r="AT34" s="16">
        <v>0</v>
      </c>
      <c r="AU34" s="16">
        <v>2</v>
      </c>
      <c r="AV34" s="16">
        <v>6</v>
      </c>
      <c r="AW34" s="16">
        <v>0</v>
      </c>
      <c r="AX34" s="16">
        <v>0</v>
      </c>
      <c r="AY34" s="17">
        <v>0</v>
      </c>
    </row>
    <row r="35" spans="1:51 16179:16180" ht="15" customHeight="1">
      <c r="A35" s="19" t="s">
        <v>106</v>
      </c>
      <c r="B35" s="20">
        <v>0</v>
      </c>
      <c r="C35" s="20">
        <v>0</v>
      </c>
      <c r="D35" s="20">
        <v>0</v>
      </c>
      <c r="E35" s="20">
        <v>4</v>
      </c>
      <c r="F35" s="20">
        <v>1</v>
      </c>
      <c r="G35" s="20">
        <v>0</v>
      </c>
      <c r="H35" s="20">
        <v>0</v>
      </c>
      <c r="I35" s="20">
        <v>5</v>
      </c>
      <c r="J35" s="23">
        <v>4</v>
      </c>
      <c r="K35" s="20">
        <v>66</v>
      </c>
      <c r="L35" s="20">
        <v>0</v>
      </c>
      <c r="M35" s="20">
        <v>187</v>
      </c>
      <c r="N35" s="20">
        <v>12</v>
      </c>
      <c r="O35" s="20">
        <v>0</v>
      </c>
      <c r="P35" s="20">
        <v>0</v>
      </c>
      <c r="Q35" s="20">
        <v>3</v>
      </c>
      <c r="R35" s="23">
        <v>0</v>
      </c>
      <c r="S35" s="20">
        <v>3</v>
      </c>
      <c r="T35" s="20">
        <v>0</v>
      </c>
      <c r="U35" s="20">
        <v>0</v>
      </c>
      <c r="V35" s="20">
        <v>0</v>
      </c>
      <c r="W35" s="20">
        <v>3</v>
      </c>
      <c r="X35" s="20">
        <v>389</v>
      </c>
      <c r="Y35" s="20">
        <v>3</v>
      </c>
      <c r="Z35" s="20">
        <v>0</v>
      </c>
      <c r="AA35" s="20">
        <v>0</v>
      </c>
      <c r="AB35" s="20">
        <v>697</v>
      </c>
      <c r="AC35" s="20">
        <v>0</v>
      </c>
      <c r="AD35" s="20">
        <v>0</v>
      </c>
      <c r="AE35" s="20">
        <v>0</v>
      </c>
      <c r="AF35" s="20">
        <v>0</v>
      </c>
      <c r="AG35" s="20">
        <v>0</v>
      </c>
      <c r="AH35" s="20">
        <v>0</v>
      </c>
      <c r="AI35" s="20">
        <v>598</v>
      </c>
      <c r="AJ35" s="20">
        <v>0</v>
      </c>
      <c r="AK35" s="20">
        <v>0</v>
      </c>
      <c r="AL35" s="20">
        <v>0</v>
      </c>
      <c r="AM35" s="20">
        <v>2</v>
      </c>
      <c r="AN35" s="20">
        <v>2</v>
      </c>
      <c r="AO35" s="20">
        <v>0</v>
      </c>
      <c r="AP35" s="20">
        <v>49</v>
      </c>
      <c r="AQ35" s="20">
        <v>1</v>
      </c>
      <c r="AR35" s="20">
        <v>0</v>
      </c>
      <c r="AS35" s="20">
        <v>0</v>
      </c>
      <c r="AT35" s="20">
        <v>0</v>
      </c>
      <c r="AU35" s="20">
        <v>2</v>
      </c>
      <c r="AV35" s="20">
        <v>6</v>
      </c>
      <c r="AW35" s="20">
        <v>0</v>
      </c>
      <c r="AX35" s="20">
        <v>0</v>
      </c>
      <c r="AY35" s="21">
        <v>0</v>
      </c>
      <c r="WXG35" s="4"/>
      <c r="WXH35" s="4"/>
    </row>
    <row r="36" spans="1:51 16179:16180" ht="15" customHeight="1">
      <c r="A36" s="19" t="s">
        <v>107</v>
      </c>
      <c r="B36" s="20">
        <v>0</v>
      </c>
      <c r="C36" s="20">
        <v>0</v>
      </c>
      <c r="D36" s="20">
        <v>0</v>
      </c>
      <c r="E36" s="20">
        <v>0</v>
      </c>
      <c r="F36" s="20">
        <v>3</v>
      </c>
      <c r="G36" s="20">
        <v>0</v>
      </c>
      <c r="H36" s="20">
        <v>0</v>
      </c>
      <c r="I36" s="20">
        <v>0</v>
      </c>
      <c r="J36" s="23">
        <v>0</v>
      </c>
      <c r="K36" s="20">
        <v>3085</v>
      </c>
      <c r="L36" s="20">
        <v>0</v>
      </c>
      <c r="M36" s="20">
        <v>412</v>
      </c>
      <c r="N36" s="20">
        <v>72</v>
      </c>
      <c r="O36" s="20">
        <v>0</v>
      </c>
      <c r="P36" s="20">
        <v>0</v>
      </c>
      <c r="Q36" s="20">
        <v>0</v>
      </c>
      <c r="R36" s="23">
        <v>0</v>
      </c>
      <c r="S36" s="20">
        <v>1</v>
      </c>
      <c r="T36" s="20">
        <v>0</v>
      </c>
      <c r="U36" s="20">
        <v>0</v>
      </c>
      <c r="V36" s="20">
        <v>0</v>
      </c>
      <c r="W36" s="20">
        <v>0</v>
      </c>
      <c r="X36" s="20">
        <v>99</v>
      </c>
      <c r="Y36" s="20">
        <v>0</v>
      </c>
      <c r="Z36" s="20">
        <v>0</v>
      </c>
      <c r="AA36" s="20">
        <v>0</v>
      </c>
      <c r="AB36" s="20">
        <v>412</v>
      </c>
      <c r="AC36" s="20">
        <v>0</v>
      </c>
      <c r="AD36" s="20">
        <v>0</v>
      </c>
      <c r="AE36" s="20">
        <v>0</v>
      </c>
      <c r="AF36" s="20">
        <v>0</v>
      </c>
      <c r="AG36" s="20">
        <v>0</v>
      </c>
      <c r="AH36" s="20">
        <v>0</v>
      </c>
      <c r="AI36" s="20">
        <v>1937</v>
      </c>
      <c r="AJ36" s="20">
        <v>0</v>
      </c>
      <c r="AK36" s="20">
        <v>0</v>
      </c>
      <c r="AL36" s="20">
        <v>0</v>
      </c>
      <c r="AM36" s="20">
        <v>0</v>
      </c>
      <c r="AN36" s="20">
        <v>0</v>
      </c>
      <c r="AO36" s="20">
        <v>0</v>
      </c>
      <c r="AP36" s="20">
        <v>30</v>
      </c>
      <c r="AQ36" s="20">
        <v>16</v>
      </c>
      <c r="AR36" s="20">
        <v>0</v>
      </c>
      <c r="AS36" s="20">
        <v>0</v>
      </c>
      <c r="AT36" s="20">
        <v>0</v>
      </c>
      <c r="AU36" s="20">
        <v>0</v>
      </c>
      <c r="AV36" s="20">
        <v>0</v>
      </c>
      <c r="AW36" s="20">
        <v>0</v>
      </c>
      <c r="AX36" s="20">
        <v>0</v>
      </c>
      <c r="AY36" s="21">
        <v>0</v>
      </c>
      <c r="WXG36" s="4"/>
      <c r="WXH36" s="4"/>
    </row>
    <row r="37" spans="1:51 16179:16180" ht="15" customHeight="1">
      <c r="A37" s="19" t="s">
        <v>108</v>
      </c>
      <c r="B37" s="20">
        <v>0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3">
        <v>0</v>
      </c>
      <c r="K37" s="20">
        <v>1228</v>
      </c>
      <c r="L37" s="20">
        <v>0</v>
      </c>
      <c r="M37" s="20">
        <v>1081</v>
      </c>
      <c r="N37" s="20">
        <v>0</v>
      </c>
      <c r="O37" s="20">
        <v>0</v>
      </c>
      <c r="P37" s="20">
        <v>0</v>
      </c>
      <c r="Q37" s="20">
        <v>0</v>
      </c>
      <c r="R37" s="23">
        <v>0</v>
      </c>
      <c r="S37" s="20">
        <v>0</v>
      </c>
      <c r="T37" s="20">
        <v>0</v>
      </c>
      <c r="U37" s="20">
        <v>0</v>
      </c>
      <c r="V37" s="20">
        <v>0</v>
      </c>
      <c r="W37" s="20">
        <v>0</v>
      </c>
      <c r="X37" s="20">
        <v>0</v>
      </c>
      <c r="Y37" s="20">
        <v>0</v>
      </c>
      <c r="Z37" s="20">
        <v>0</v>
      </c>
      <c r="AA37" s="20">
        <v>0</v>
      </c>
      <c r="AB37" s="20">
        <v>0</v>
      </c>
      <c r="AC37" s="20">
        <v>0</v>
      </c>
      <c r="AD37" s="20">
        <v>0</v>
      </c>
      <c r="AE37" s="20">
        <v>0</v>
      </c>
      <c r="AF37" s="20">
        <v>0</v>
      </c>
      <c r="AG37" s="20">
        <v>0</v>
      </c>
      <c r="AH37" s="20">
        <v>0</v>
      </c>
      <c r="AI37" s="20">
        <v>102</v>
      </c>
      <c r="AJ37" s="20">
        <v>0</v>
      </c>
      <c r="AK37" s="20">
        <v>0</v>
      </c>
      <c r="AL37" s="20">
        <v>0</v>
      </c>
      <c r="AM37" s="20">
        <v>0</v>
      </c>
      <c r="AN37" s="20">
        <v>0</v>
      </c>
      <c r="AO37" s="20">
        <v>0</v>
      </c>
      <c r="AP37" s="20">
        <v>0</v>
      </c>
      <c r="AQ37" s="20">
        <v>0</v>
      </c>
      <c r="AR37" s="20">
        <v>0</v>
      </c>
      <c r="AS37" s="20">
        <v>0</v>
      </c>
      <c r="AT37" s="20">
        <v>0</v>
      </c>
      <c r="AU37" s="20">
        <v>0</v>
      </c>
      <c r="AV37" s="20">
        <v>0</v>
      </c>
      <c r="AW37" s="20">
        <v>0</v>
      </c>
      <c r="AX37" s="20">
        <v>0</v>
      </c>
      <c r="AY37" s="21">
        <v>0</v>
      </c>
      <c r="WXG37" s="4"/>
      <c r="WXH37" s="4"/>
    </row>
    <row r="38" spans="1:51 16179:16180" ht="15" customHeight="1">
      <c r="A38" s="19" t="s">
        <v>109</v>
      </c>
      <c r="B38" s="20">
        <v>0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3">
        <v>0</v>
      </c>
      <c r="K38" s="20">
        <v>3268</v>
      </c>
      <c r="L38" s="20">
        <v>3</v>
      </c>
      <c r="M38" s="20">
        <v>1881</v>
      </c>
      <c r="N38" s="20">
        <v>0</v>
      </c>
      <c r="O38" s="20">
        <v>0</v>
      </c>
      <c r="P38" s="20">
        <v>0</v>
      </c>
      <c r="Q38" s="20">
        <v>18</v>
      </c>
      <c r="R38" s="23">
        <v>0</v>
      </c>
      <c r="S38" s="20">
        <v>13</v>
      </c>
      <c r="T38" s="20">
        <v>0</v>
      </c>
      <c r="U38" s="20">
        <v>0</v>
      </c>
      <c r="V38" s="20">
        <v>0</v>
      </c>
      <c r="W38" s="20">
        <v>0</v>
      </c>
      <c r="X38" s="20">
        <v>168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20">
        <v>0</v>
      </c>
      <c r="AG38" s="20">
        <v>46</v>
      </c>
      <c r="AH38" s="20">
        <v>0</v>
      </c>
      <c r="AI38" s="20">
        <v>3875</v>
      </c>
      <c r="AJ38" s="20">
        <v>0</v>
      </c>
      <c r="AK38" s="20">
        <v>0</v>
      </c>
      <c r="AL38" s="20">
        <v>0</v>
      </c>
      <c r="AM38" s="20">
        <v>0</v>
      </c>
      <c r="AN38" s="20">
        <v>0</v>
      </c>
      <c r="AO38" s="20">
        <v>0</v>
      </c>
      <c r="AP38" s="20">
        <v>308</v>
      </c>
      <c r="AQ38" s="20">
        <v>154</v>
      </c>
      <c r="AR38" s="20">
        <v>0</v>
      </c>
      <c r="AS38" s="20">
        <v>0</v>
      </c>
      <c r="AT38" s="20">
        <v>0</v>
      </c>
      <c r="AU38" s="20">
        <v>0</v>
      </c>
      <c r="AV38" s="20">
        <v>0</v>
      </c>
      <c r="AW38" s="20">
        <v>0</v>
      </c>
      <c r="AX38" s="20">
        <v>0</v>
      </c>
      <c r="AY38" s="21">
        <v>0</v>
      </c>
      <c r="WXG38" s="4"/>
      <c r="WXH38" s="4"/>
    </row>
    <row r="39" spans="1:51 16179:16180" ht="15" customHeight="1">
      <c r="A39" s="19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1"/>
      <c r="WXG39" s="4"/>
      <c r="WXH39" s="4"/>
    </row>
    <row r="40" spans="1:51 16179:16180" s="7" customFormat="1" ht="15" customHeight="1">
      <c r="A40" s="24" t="s">
        <v>110</v>
      </c>
      <c r="B40" s="25">
        <v>23</v>
      </c>
      <c r="C40" s="25">
        <v>40</v>
      </c>
      <c r="D40" s="25">
        <v>26</v>
      </c>
      <c r="E40" s="25">
        <v>205</v>
      </c>
      <c r="F40" s="25">
        <v>1406</v>
      </c>
      <c r="G40" s="25">
        <v>460</v>
      </c>
      <c r="H40" s="25">
        <v>26</v>
      </c>
      <c r="I40" s="25">
        <v>788</v>
      </c>
      <c r="J40" s="25">
        <v>455</v>
      </c>
      <c r="K40" s="25">
        <v>17110</v>
      </c>
      <c r="L40" s="25">
        <v>286</v>
      </c>
      <c r="M40" s="25">
        <v>8431</v>
      </c>
      <c r="N40" s="25">
        <v>221</v>
      </c>
      <c r="O40" s="25">
        <v>0</v>
      </c>
      <c r="P40" s="25">
        <v>949</v>
      </c>
      <c r="Q40" s="25">
        <v>81</v>
      </c>
      <c r="R40" s="25">
        <v>133</v>
      </c>
      <c r="S40" s="25">
        <v>965</v>
      </c>
      <c r="T40" s="25">
        <v>150</v>
      </c>
      <c r="U40" s="25">
        <v>3</v>
      </c>
      <c r="V40" s="25">
        <v>22</v>
      </c>
      <c r="W40" s="25">
        <v>463</v>
      </c>
      <c r="X40" s="25">
        <v>7365</v>
      </c>
      <c r="Y40" s="25">
        <v>944</v>
      </c>
      <c r="Z40" s="25">
        <v>96</v>
      </c>
      <c r="AA40" s="25">
        <v>167</v>
      </c>
      <c r="AB40" s="25">
        <v>4441</v>
      </c>
      <c r="AC40" s="25">
        <v>24</v>
      </c>
      <c r="AD40" s="25">
        <v>30</v>
      </c>
      <c r="AE40" s="25">
        <v>102</v>
      </c>
      <c r="AF40" s="25">
        <v>3701</v>
      </c>
      <c r="AG40" s="25">
        <v>119</v>
      </c>
      <c r="AH40" s="25">
        <v>25</v>
      </c>
      <c r="AI40" s="25">
        <v>17394</v>
      </c>
      <c r="AJ40" s="25">
        <v>1962</v>
      </c>
      <c r="AK40" s="25">
        <v>305</v>
      </c>
      <c r="AL40" s="25">
        <v>225</v>
      </c>
      <c r="AM40" s="25">
        <v>186</v>
      </c>
      <c r="AN40" s="25">
        <v>79</v>
      </c>
      <c r="AO40" s="25">
        <v>262</v>
      </c>
      <c r="AP40" s="25">
        <v>463</v>
      </c>
      <c r="AQ40" s="25">
        <v>937</v>
      </c>
      <c r="AR40" s="25">
        <v>41</v>
      </c>
      <c r="AS40" s="25">
        <v>2</v>
      </c>
      <c r="AT40" s="25">
        <v>218</v>
      </c>
      <c r="AU40" s="25">
        <v>48</v>
      </c>
      <c r="AV40" s="25">
        <v>2855</v>
      </c>
      <c r="AW40" s="25">
        <v>48</v>
      </c>
      <c r="AX40" s="25">
        <v>5</v>
      </c>
      <c r="AY40" s="26">
        <v>1337</v>
      </c>
    </row>
    <row r="41" spans="1:51 16179:16180" ht="15" customHeight="1">
      <c r="WXG41" s="4"/>
      <c r="WXH41" s="4"/>
    </row>
    <row r="42" spans="1:51 16179:16180" ht="15" customHeight="1">
      <c r="WXG42" s="4"/>
      <c r="WXH42" s="4"/>
    </row>
    <row r="43" spans="1:51 16179:16180" ht="15" customHeight="1">
      <c r="WXG43" s="4"/>
      <c r="WXH43" s="4"/>
    </row>
    <row r="44" spans="1:51 16179:16180" ht="15" customHeight="1">
      <c r="WXG44" s="4"/>
      <c r="WXH44" s="4"/>
    </row>
    <row r="45" spans="1:51 16179:16180" ht="15" customHeight="1">
      <c r="WXG45" s="4"/>
      <c r="WXH45" s="4"/>
    </row>
    <row r="46" spans="1:51 16179:16180" ht="15" customHeight="1">
      <c r="WXG46" s="4"/>
      <c r="WXH46" s="4"/>
    </row>
    <row r="47" spans="1:51 16179:16180" ht="15" customHeight="1">
      <c r="WXG47" s="4"/>
      <c r="WXH47" s="4"/>
    </row>
    <row r="48" spans="1:51 16179:16180" ht="15" customHeight="1">
      <c r="B48" s="6"/>
      <c r="WXG48" s="4"/>
      <c r="WXH48" s="4"/>
    </row>
    <row r="49" spans="2:51 16179:16180" ht="15" customHeight="1">
      <c r="WXG49" s="4"/>
      <c r="WXH49" s="4"/>
    </row>
    <row r="50" spans="2:51 16179:16180" ht="15" customHeight="1">
      <c r="WXG50" s="4"/>
      <c r="WXH50" s="4"/>
    </row>
    <row r="51" spans="2:51 16179:16180" ht="15" customHeight="1">
      <c r="WXG51" s="4"/>
      <c r="WXH51" s="4"/>
    </row>
    <row r="52" spans="2:51 16179:16180" ht="15" customHeight="1">
      <c r="WXG52" s="4"/>
      <c r="WXH52" s="4"/>
    </row>
    <row r="53" spans="2:51 16179:16180" ht="15" customHeight="1">
      <c r="WXG53" s="4"/>
      <c r="WXH53" s="4"/>
    </row>
    <row r="54" spans="2:51 16179:16180" ht="15" customHeight="1">
      <c r="WXG54" s="4"/>
      <c r="WXH54" s="4"/>
    </row>
    <row r="55" spans="2:51 16179:16180" ht="15" customHeight="1">
      <c r="WXG55" s="4"/>
      <c r="WXH55" s="4"/>
    </row>
    <row r="56" spans="2:51 16179:16180" ht="15" customHeight="1">
      <c r="WXG56" s="4"/>
      <c r="WXH56" s="4"/>
    </row>
    <row r="57" spans="2:51 16179:16180" ht="15" customHeight="1">
      <c r="WXG57" s="4"/>
      <c r="WXH57" s="4"/>
    </row>
    <row r="58" spans="2:51 16179:16180" ht="15" customHeight="1">
      <c r="WXG58" s="4"/>
      <c r="WXH58" s="4"/>
    </row>
    <row r="59" spans="2:51 16179:16180" ht="15" customHeight="1">
      <c r="WXG59" s="4"/>
      <c r="WXH59" s="4"/>
    </row>
    <row r="60" spans="2:51 16179:16180" ht="15" customHeight="1">
      <c r="B60" s="6"/>
      <c r="C60" s="6"/>
      <c r="D60" s="6"/>
      <c r="E60" s="6"/>
      <c r="F60" s="6"/>
      <c r="G60" s="6"/>
      <c r="H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WXG60" s="4"/>
      <c r="WXH60" s="4"/>
    </row>
    <row r="61" spans="2:51 16179:16180" ht="15" customHeight="1">
      <c r="B61" s="6"/>
      <c r="C61" s="6"/>
      <c r="D61" s="6"/>
      <c r="E61" s="6"/>
      <c r="F61" s="6"/>
      <c r="G61" s="6"/>
      <c r="H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WXG61" s="4"/>
      <c r="WXH61" s="4"/>
    </row>
    <row r="62" spans="2:51 16179:16180" ht="15" customHeight="1">
      <c r="B62" s="6"/>
      <c r="C62" s="6"/>
      <c r="D62" s="6"/>
      <c r="E62" s="6"/>
      <c r="F62" s="6"/>
      <c r="G62" s="6"/>
      <c r="H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WXG62" s="4"/>
      <c r="WXH62" s="4"/>
    </row>
    <row r="63" spans="2:51 16179:16180" ht="15" customHeight="1">
      <c r="B63" s="6"/>
      <c r="C63" s="6"/>
      <c r="D63" s="6"/>
      <c r="E63" s="6"/>
      <c r="F63" s="6"/>
      <c r="G63" s="6"/>
      <c r="H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WXG63" s="4"/>
      <c r="WXH63" s="4"/>
    </row>
    <row r="64" spans="2:51 16179:16180" ht="15" customHeight="1">
      <c r="B64" s="6"/>
      <c r="C64" s="6"/>
      <c r="D64" s="6"/>
      <c r="E64" s="6"/>
      <c r="F64" s="6"/>
      <c r="G64" s="6"/>
      <c r="H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WXG64" s="4"/>
      <c r="WXH64" s="4"/>
    </row>
    <row r="65" spans="2:51 16179:16180" ht="15" customHeight="1">
      <c r="WXG65" s="4"/>
      <c r="WXH65" s="4"/>
    </row>
    <row r="66" spans="2:51 16179:16180" ht="15" customHeight="1">
      <c r="WXG66" s="4"/>
      <c r="WXH66" s="4"/>
    </row>
    <row r="67" spans="2:51 16179:16180" ht="15" customHeight="1">
      <c r="B67" s="6"/>
      <c r="C67" s="6"/>
      <c r="D67" s="6"/>
      <c r="E67" s="6"/>
      <c r="F67" s="6"/>
      <c r="G67" s="6"/>
      <c r="H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WXG67" s="4"/>
      <c r="WXH67" s="4"/>
    </row>
    <row r="68" spans="2:51 16179:16180" ht="15" customHeight="1">
      <c r="B68" s="6"/>
      <c r="C68" s="6"/>
      <c r="D68" s="6"/>
      <c r="E68" s="6"/>
      <c r="F68" s="6"/>
      <c r="G68" s="6"/>
      <c r="H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WXG68" s="4"/>
      <c r="WXH68" s="4"/>
    </row>
    <row r="69" spans="2:51 16179:16180" ht="15" customHeight="1">
      <c r="WXG69" s="4"/>
      <c r="WXH69" s="4"/>
    </row>
    <row r="70" spans="2:51 16179:16180" ht="15" customHeight="1">
      <c r="WXG70" s="4"/>
      <c r="WXH70" s="4"/>
    </row>
    <row r="71" spans="2:51 16179:16180" ht="15" customHeight="1">
      <c r="B71" s="6"/>
      <c r="C71" s="6"/>
      <c r="D71" s="6"/>
      <c r="E71" s="6"/>
      <c r="F71" s="6"/>
      <c r="G71" s="6"/>
      <c r="H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WXG71" s="4"/>
      <c r="WXH71" s="4"/>
    </row>
    <row r="72" spans="2:51 16179:16180" ht="15" customHeight="1">
      <c r="B72" s="6"/>
      <c r="C72" s="6"/>
      <c r="D72" s="6"/>
      <c r="E72" s="6"/>
      <c r="F72" s="6"/>
      <c r="G72" s="6"/>
      <c r="H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WXG72" s="4"/>
      <c r="WXH72" s="4"/>
    </row>
    <row r="73" spans="2:51 16179:16180" ht="15" customHeight="1">
      <c r="B73" s="6"/>
      <c r="C73" s="6"/>
      <c r="D73" s="6"/>
      <c r="E73" s="6"/>
      <c r="F73" s="6"/>
      <c r="G73" s="6"/>
      <c r="H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WXG73" s="4"/>
      <c r="WXH73" s="4"/>
    </row>
    <row r="74" spans="2:51 16179:16180" ht="15" customHeight="1">
      <c r="B74" s="6"/>
      <c r="C74" s="6"/>
      <c r="D74" s="6"/>
      <c r="E74" s="6"/>
      <c r="F74" s="6"/>
      <c r="G74" s="6"/>
      <c r="H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WXG74" s="4"/>
      <c r="WXH74" s="4"/>
    </row>
    <row r="75" spans="2:51 16179:16180" ht="15" customHeight="1">
      <c r="B75" s="6"/>
      <c r="C75" s="6"/>
      <c r="D75" s="6"/>
      <c r="E75" s="6"/>
      <c r="F75" s="6"/>
      <c r="G75" s="6"/>
      <c r="H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WXG75" s="4"/>
      <c r="WXH75" s="4"/>
    </row>
    <row r="76" spans="2:51 16179:16180" ht="15" customHeight="1">
      <c r="B76" s="6"/>
      <c r="C76" s="6"/>
      <c r="D76" s="6"/>
      <c r="E76" s="6"/>
      <c r="F76" s="6"/>
      <c r="G76" s="6"/>
      <c r="H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WXG76" s="4"/>
      <c r="WXH76" s="4"/>
    </row>
    <row r="77" spans="2:51 16179:16180" ht="15" customHeight="1">
      <c r="B77" s="6"/>
      <c r="C77" s="6"/>
      <c r="D77" s="6"/>
      <c r="E77" s="6"/>
      <c r="F77" s="6"/>
      <c r="G77" s="6"/>
      <c r="H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WXG77" s="4"/>
      <c r="WXH77" s="4"/>
    </row>
    <row r="78" spans="2:51 16179:16180" ht="15" customHeight="1">
      <c r="WXG78" s="4"/>
      <c r="WXH78" s="4"/>
    </row>
    <row r="79" spans="2:51 16179:16180" ht="15" customHeight="1">
      <c r="WXG79" s="4"/>
      <c r="WXH79" s="4"/>
    </row>
    <row r="80" spans="2:51 16179:16180" ht="15" customHeight="1">
      <c r="B80" s="6"/>
      <c r="C80" s="6"/>
      <c r="D80" s="6"/>
      <c r="E80" s="6"/>
      <c r="F80" s="6"/>
      <c r="G80" s="6"/>
      <c r="H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WXG80" s="4"/>
      <c r="WXH80" s="4"/>
    </row>
    <row r="81" spans="2:51 16179:16180" ht="15" customHeight="1">
      <c r="B81" s="6"/>
      <c r="C81" s="6"/>
      <c r="D81" s="6"/>
      <c r="E81" s="6"/>
      <c r="F81" s="6"/>
      <c r="G81" s="6"/>
      <c r="H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WXG81" s="4"/>
      <c r="WXH81" s="4"/>
    </row>
    <row r="82" spans="2:51 16179:16180" ht="15" customHeight="1">
      <c r="B82" s="6"/>
      <c r="C82" s="6"/>
      <c r="D82" s="6"/>
      <c r="E82" s="6"/>
      <c r="F82" s="6"/>
      <c r="G82" s="6"/>
      <c r="H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WXG82" s="4"/>
      <c r="WXH82" s="4"/>
    </row>
    <row r="83" spans="2:51 16179:16180" ht="15" customHeight="1">
      <c r="B83" s="6"/>
      <c r="C83" s="6"/>
      <c r="D83" s="6"/>
      <c r="E83" s="6"/>
      <c r="F83" s="6"/>
      <c r="G83" s="6"/>
      <c r="H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WXG83" s="4"/>
      <c r="WXH83" s="4"/>
    </row>
    <row r="84" spans="2:51 16179:16180" ht="15" customHeight="1">
      <c r="B84" s="6"/>
      <c r="C84" s="6"/>
      <c r="D84" s="6"/>
      <c r="E84" s="6"/>
      <c r="F84" s="6"/>
      <c r="G84" s="6"/>
      <c r="H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WXG84" s="4"/>
      <c r="WXH84" s="4"/>
    </row>
  </sheetData>
  <printOptions horizontalCentered="1" verticalCentered="1"/>
  <pageMargins left="0.43" right="0.94" top="0.35433070866141736" bottom="0.55118110236220474" header="0.3" footer="0.49"/>
  <pageSetup paperSize="9" scale="56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23</vt:i4>
      </vt:variant>
      <vt:variant>
        <vt:lpstr>Intervalos com nome</vt:lpstr>
      </vt:variant>
      <vt:variant>
        <vt:i4>37</vt:i4>
      </vt:variant>
    </vt:vector>
  </HeadingPairs>
  <TitlesOfParts>
    <vt:vector size="60" baseType="lpstr">
      <vt:lpstr>31-12-2009</vt:lpstr>
      <vt:lpstr>31-12-2008</vt:lpstr>
      <vt:lpstr>31-12-2007</vt:lpstr>
      <vt:lpstr>31-12-2006</vt:lpstr>
      <vt:lpstr>31-12-2005</vt:lpstr>
      <vt:lpstr>31-12-2004</vt:lpstr>
      <vt:lpstr>31-12-2003</vt:lpstr>
      <vt:lpstr>31-12-2002</vt:lpstr>
      <vt:lpstr>31-12-2001</vt:lpstr>
      <vt:lpstr>31-12-2000</vt:lpstr>
      <vt:lpstr>31-12-1999</vt:lpstr>
      <vt:lpstr>31-12-1998</vt:lpstr>
      <vt:lpstr>31-12-1997</vt:lpstr>
      <vt:lpstr>31-12-1996</vt:lpstr>
      <vt:lpstr>31-12-1995</vt:lpstr>
      <vt:lpstr>31-12-1994</vt:lpstr>
      <vt:lpstr>31-12-1993</vt:lpstr>
      <vt:lpstr>31-12-1992</vt:lpstr>
      <vt:lpstr>31-12-1991</vt:lpstr>
      <vt:lpstr>31-12-1990</vt:lpstr>
      <vt:lpstr>31-12-1989</vt:lpstr>
      <vt:lpstr>31-12-1988</vt:lpstr>
      <vt:lpstr>31-12-1987</vt:lpstr>
      <vt:lpstr>_____pag3</vt:lpstr>
      <vt:lpstr>____pag1</vt:lpstr>
      <vt:lpstr>___pag1</vt:lpstr>
      <vt:lpstr>___pag2</vt:lpstr>
      <vt:lpstr>___pag3</vt:lpstr>
      <vt:lpstr>__pag1</vt:lpstr>
      <vt:lpstr>__pag2</vt:lpstr>
      <vt:lpstr>__pag3</vt:lpstr>
      <vt:lpstr>_pag1</vt:lpstr>
      <vt:lpstr>_pag2</vt:lpstr>
      <vt:lpstr>_pag3</vt:lpstr>
      <vt:lpstr>'31-12-1994'!Área_de_Impressão</vt:lpstr>
      <vt:lpstr>'31-12-1995'!Área_de_Impressão</vt:lpstr>
      <vt:lpstr>'31-12-1996'!Área_de_Impressão</vt:lpstr>
      <vt:lpstr>'31-12-1997'!Área_de_Impressão</vt:lpstr>
      <vt:lpstr>'31-12-1999'!Área_de_Impressão</vt:lpstr>
      <vt:lpstr>'31-12-2000'!Área_de_Impressão</vt:lpstr>
      <vt:lpstr>'31-12-2001'!Área_de_Impressão</vt:lpstr>
      <vt:lpstr>'31-12-2002'!Área_de_Impressão</vt:lpstr>
      <vt:lpstr>'31-12-2003'!Área_de_Impressão</vt:lpstr>
      <vt:lpstr>'31-12-2004'!Área_de_Impressão</vt:lpstr>
      <vt:lpstr>'31-12-2007'!Área_de_Impressão</vt:lpstr>
      <vt:lpstr>'31-12-2008'!Área_de_Impressão</vt:lpstr>
      <vt:lpstr>'31-12-2009'!Área_de_Impressão</vt:lpstr>
      <vt:lpstr>'31-12-1994'!Títulos_de_Impressão</vt:lpstr>
      <vt:lpstr>'31-12-1995'!Títulos_de_Impressão</vt:lpstr>
      <vt:lpstr>'31-12-1996'!Títulos_de_Impressão</vt:lpstr>
      <vt:lpstr>'31-12-1997'!Títulos_de_Impressão</vt:lpstr>
      <vt:lpstr>'31-12-1998'!Títulos_de_Impressão</vt:lpstr>
      <vt:lpstr>'31-12-1999'!Títulos_de_Impressão</vt:lpstr>
      <vt:lpstr>'31-12-2000'!Títulos_de_Impressão</vt:lpstr>
      <vt:lpstr>'31-12-2001'!Títulos_de_Impressão</vt:lpstr>
      <vt:lpstr>'31-12-2002'!Títulos_de_Impressão</vt:lpstr>
      <vt:lpstr>'31-12-2003'!Títulos_de_Impressão</vt:lpstr>
      <vt:lpstr>'31-12-2007'!Títulos_de_Impressão</vt:lpstr>
      <vt:lpstr>'31-12-2008'!Títulos_de_Impressão</vt:lpstr>
      <vt:lpstr>'31-12-2009'!Títulos_de_Impressão</vt:lpstr>
    </vt:vector>
  </TitlesOfParts>
  <Company>APBancos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APB</dc:creator>
  <cp:lastModifiedBy>Vera Flores</cp:lastModifiedBy>
  <dcterms:created xsi:type="dcterms:W3CDTF">2017-11-13T14:27:23Z</dcterms:created>
  <dcterms:modified xsi:type="dcterms:W3CDTF">2019-01-09T11:10:04Z</dcterms:modified>
</cp:coreProperties>
</file>